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 школы\ПИТАНИЕ\Красногорская\"/>
    </mc:Choice>
  </mc:AlternateContent>
  <xr:revisionPtr revIDLastSave="0" documentId="13_ncr:1_{02D87C44-7705-4E8C-AF6F-117267388CF8}" xr6:coauthVersionLast="47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6" i="1" l="1"/>
  <c r="L178" i="1"/>
  <c r="L171" i="1"/>
  <c r="L161" i="1"/>
  <c r="L152" i="1"/>
  <c r="L143" i="1"/>
  <c r="L135" i="1"/>
  <c r="L126" i="1"/>
  <c r="L117" i="1"/>
  <c r="L107" i="1"/>
  <c r="L98" i="1"/>
  <c r="L88" i="1"/>
  <c r="L79" i="1"/>
  <c r="L70" i="1"/>
  <c r="L61" i="1"/>
  <c r="L51" i="1"/>
  <c r="L42" i="1"/>
  <c r="L32" i="1"/>
  <c r="L43" i="1" s="1"/>
  <c r="L23" i="1"/>
  <c r="L13" i="1"/>
  <c r="A108" i="1"/>
  <c r="B187" i="1"/>
  <c r="A187" i="1"/>
  <c r="J186" i="1"/>
  <c r="I186" i="1"/>
  <c r="H186" i="1"/>
  <c r="G186" i="1"/>
  <c r="F186" i="1"/>
  <c r="B179" i="1"/>
  <c r="A179" i="1"/>
  <c r="J178" i="1"/>
  <c r="I178" i="1"/>
  <c r="H178" i="1"/>
  <c r="G178" i="1"/>
  <c r="F178" i="1"/>
  <c r="B172" i="1"/>
  <c r="A172" i="1"/>
  <c r="J171" i="1"/>
  <c r="I171" i="1"/>
  <c r="H171" i="1"/>
  <c r="G171" i="1"/>
  <c r="F171" i="1"/>
  <c r="B162" i="1"/>
  <c r="A162" i="1"/>
  <c r="J161" i="1"/>
  <c r="I161" i="1"/>
  <c r="H161" i="1"/>
  <c r="G161" i="1"/>
  <c r="F161" i="1"/>
  <c r="B153" i="1"/>
  <c r="A153" i="1"/>
  <c r="J152" i="1"/>
  <c r="I152" i="1"/>
  <c r="H152" i="1"/>
  <c r="G152" i="1"/>
  <c r="F152" i="1"/>
  <c r="B144" i="1"/>
  <c r="A144" i="1"/>
  <c r="J143" i="1"/>
  <c r="I143" i="1"/>
  <c r="H143" i="1"/>
  <c r="G143" i="1"/>
  <c r="F143" i="1"/>
  <c r="B136" i="1"/>
  <c r="A136" i="1"/>
  <c r="J135" i="1"/>
  <c r="I135" i="1"/>
  <c r="H135" i="1"/>
  <c r="G135" i="1"/>
  <c r="F135" i="1"/>
  <c r="B127" i="1"/>
  <c r="A127" i="1"/>
  <c r="J126" i="1"/>
  <c r="I126" i="1"/>
  <c r="H126" i="1"/>
  <c r="G126" i="1"/>
  <c r="F126" i="1"/>
  <c r="B118" i="1"/>
  <c r="A118" i="1"/>
  <c r="J117" i="1"/>
  <c r="I117" i="1"/>
  <c r="H117" i="1"/>
  <c r="G117" i="1"/>
  <c r="F117" i="1"/>
  <c r="B108" i="1"/>
  <c r="J107" i="1"/>
  <c r="I107" i="1"/>
  <c r="H107" i="1"/>
  <c r="G107" i="1"/>
  <c r="F107" i="1"/>
  <c r="B99" i="1"/>
  <c r="A99" i="1"/>
  <c r="J98" i="1"/>
  <c r="I98" i="1"/>
  <c r="H98" i="1"/>
  <c r="G98" i="1"/>
  <c r="F98" i="1"/>
  <c r="B89" i="1"/>
  <c r="A89" i="1"/>
  <c r="J88" i="1"/>
  <c r="I88" i="1"/>
  <c r="H88" i="1"/>
  <c r="G88" i="1"/>
  <c r="F88" i="1"/>
  <c r="B80" i="1"/>
  <c r="A80" i="1"/>
  <c r="J79" i="1"/>
  <c r="I79" i="1"/>
  <c r="H79" i="1"/>
  <c r="G79" i="1"/>
  <c r="F79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18" i="1" l="1"/>
  <c r="L24" i="1"/>
  <c r="L99" i="1"/>
  <c r="L172" i="1"/>
  <c r="L187" i="1"/>
  <c r="H172" i="1"/>
  <c r="J187" i="1"/>
  <c r="L80" i="1"/>
  <c r="J153" i="1"/>
  <c r="L153" i="1"/>
  <c r="G172" i="1"/>
  <c r="I187" i="1"/>
  <c r="L118" i="1"/>
  <c r="L136" i="1"/>
  <c r="G136" i="1"/>
  <c r="I118" i="1"/>
  <c r="J99" i="1"/>
  <c r="G99" i="1"/>
  <c r="F99" i="1"/>
  <c r="J80" i="1"/>
  <c r="J118" i="1"/>
  <c r="F80" i="1"/>
  <c r="I62" i="1"/>
  <c r="H187" i="1"/>
  <c r="G187" i="1"/>
  <c r="J172" i="1"/>
  <c r="I172" i="1"/>
  <c r="H153" i="1"/>
  <c r="G153" i="1"/>
  <c r="I153" i="1"/>
  <c r="H136" i="1"/>
  <c r="J136" i="1"/>
  <c r="I136" i="1"/>
  <c r="G118" i="1"/>
  <c r="I99" i="1"/>
  <c r="H99" i="1"/>
  <c r="H80" i="1"/>
  <c r="I80" i="1"/>
  <c r="G80" i="1"/>
  <c r="G62" i="1"/>
  <c r="L62" i="1"/>
  <c r="J62" i="1"/>
  <c r="F62" i="1"/>
  <c r="H62" i="1"/>
  <c r="G43" i="1"/>
  <c r="H43" i="1"/>
  <c r="I43" i="1"/>
  <c r="F43" i="1"/>
  <c r="J43" i="1"/>
  <c r="F118" i="1"/>
  <c r="F136" i="1"/>
  <c r="F153" i="1"/>
  <c r="F172" i="1"/>
  <c r="F187" i="1"/>
  <c r="I24" i="1"/>
  <c r="F24" i="1"/>
  <c r="J24" i="1"/>
  <c r="H24" i="1"/>
  <c r="G24" i="1"/>
  <c r="L188" i="1" l="1"/>
  <c r="J188" i="1"/>
  <c r="G188" i="1"/>
  <c r="I188" i="1"/>
  <c r="F188" i="1"/>
  <c r="H188" i="1"/>
</calcChain>
</file>

<file path=xl/sharedStrings.xml><?xml version="1.0" encoding="utf-8"?>
<sst xmlns="http://schemas.openxmlformats.org/spreadsheetml/2006/main" count="318" uniqueCount="88">
  <si>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</si>
  <si>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</si>
  <si>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</si>
  <si>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</si>
  <si>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</si>
  <si>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</si>
  <si>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</si>
  <si>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</si>
  <si>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</si>
  <si>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</si>
  <si>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</si>
  <si>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</si>
  <si>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</si>
  <si>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</si>
  <si>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</si>
  <si>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</si>
  <si>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</si>
  <si>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</si>
  <si>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</si>
  <si>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</si>
  <si>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</si>
  <si>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</si>
  <si>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</si>
  <si>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</si>
  <si>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</si>
  <si>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</si>
  <si>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</si>
  <si>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</si>
  <si>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</si>
  <si>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</si>
  <si>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</si>
  <si>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</si>
  <si>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</si>
  <si>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</si>
  <si>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</si>
  <si>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</si>
  <si>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</si>
  <si>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</si>
  <si>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</si>
  <si>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молочая "Дружба"</t>
  </si>
  <si>
    <t>Хлеб пшеничный</t>
  </si>
  <si>
    <t>Сыр твердый</t>
  </si>
  <si>
    <t>Сок фруктовый</t>
  </si>
  <si>
    <t>Огурец свежий нарезка</t>
  </si>
  <si>
    <t>Суп картофельный с бобовыми</t>
  </si>
  <si>
    <t>Каша гречнева рассыпчатая</t>
  </si>
  <si>
    <t>Гуляш куриный</t>
  </si>
  <si>
    <t>Хлеб ржаной</t>
  </si>
  <si>
    <t>Чай с сахаром</t>
  </si>
  <si>
    <t>Кашая ячневая рассыпчатая</t>
  </si>
  <si>
    <t>Тефтели с рисом</t>
  </si>
  <si>
    <t>Яблоко</t>
  </si>
  <si>
    <t>Борщ с капустой и картофелем</t>
  </si>
  <si>
    <t>Макароны отварные</t>
  </si>
  <si>
    <t>Котлета куриная</t>
  </si>
  <si>
    <t>Компот из сухофруктов</t>
  </si>
  <si>
    <t>Соус красный</t>
  </si>
  <si>
    <t>Кампот из сухофруктов</t>
  </si>
  <si>
    <t>Овощи отварные нарезка</t>
  </si>
  <si>
    <t>Суп картофельный с макаронными изделиями</t>
  </si>
  <si>
    <t>Плов с мясом</t>
  </si>
  <si>
    <t xml:space="preserve">Кисель из концентрата плодового или ягодного </t>
  </si>
  <si>
    <t>Картофельное пюре</t>
  </si>
  <si>
    <t xml:space="preserve">Печень по-строгановски </t>
  </si>
  <si>
    <t>Йогурт питьевой 2,5%</t>
  </si>
  <si>
    <t>Щи из свежей капусты</t>
  </si>
  <si>
    <t>Каша ячневая рассыпчатая</t>
  </si>
  <si>
    <t>Какао на молоке</t>
  </si>
  <si>
    <t>Кисель из концентрата плодового или ягодного</t>
  </si>
  <si>
    <t>Соус сметанный</t>
  </si>
  <si>
    <t>Рассольник Ленинградский</t>
  </si>
  <si>
    <t>Рис отварной</t>
  </si>
  <si>
    <t>Биточки мясные</t>
  </si>
  <si>
    <t>сок фруктовый</t>
  </si>
  <si>
    <t>Каша манная молочная</t>
  </si>
  <si>
    <t>Ватрушка с творогом</t>
  </si>
  <si>
    <t>Печень по-строгановски</t>
  </si>
  <si>
    <t>Кофейный напиток на молоке</t>
  </si>
  <si>
    <t>Пюре гороховое</t>
  </si>
  <si>
    <t xml:space="preserve">Рис отварной </t>
  </si>
  <si>
    <t>Котлета рыбная</t>
  </si>
  <si>
    <t>Жаркое по-домашнему</t>
  </si>
  <si>
    <t>МБОУ "Красногорская СОШ"</t>
  </si>
  <si>
    <t>Мещеряков А.А.</t>
  </si>
  <si>
    <t>Председатель СПО "Красногорский общепит"</t>
  </si>
  <si>
    <t>Яйцо отварное</t>
  </si>
  <si>
    <t>кисломол.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</si>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</sst>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88"/>
  <sheetViews>
    <sheetView tabSelected="1" zoomScaleNormal="10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G193" sqref="G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82</v>
      </c>
      <c r="D1" s="52"/>
      <c r="E1" s="52"/>
      <c r="F1" s="12" t="s">
        <v>16</v>
      </c>
      <c r="G1" s="2" t="s">
        <v>17</v>
      </c>
      <c r="H1" s="53" t="s">
        <v>84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83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6.55</v>
      </c>
      <c r="H6" s="40">
        <v>8.33</v>
      </c>
      <c r="I6" s="40">
        <v>35</v>
      </c>
      <c r="J6" s="40">
        <v>214</v>
      </c>
      <c r="K6" s="41">
        <v>102</v>
      </c>
      <c r="L6" s="40"/>
    </row>
    <row r="7" spans="1:12" ht="15" x14ac:dyDescent="0.25">
      <c r="A7" s="23"/>
      <c r="B7" s="15"/>
      <c r="C7" s="11"/>
      <c r="D7" s="6" t="s">
        <v>30</v>
      </c>
      <c r="E7" s="42" t="s">
        <v>42</v>
      </c>
      <c r="F7" s="43">
        <v>200</v>
      </c>
      <c r="G7" s="43">
        <v>0.2</v>
      </c>
      <c r="H7" s="43">
        <v>0</v>
      </c>
      <c r="I7" s="43">
        <v>22.6</v>
      </c>
      <c r="J7" s="43">
        <v>90</v>
      </c>
      <c r="K7" s="44"/>
      <c r="L7" s="43"/>
    </row>
    <row r="8" spans="1:12" ht="15" x14ac:dyDescent="0.25">
      <c r="A8" s="23"/>
      <c r="B8" s="15"/>
      <c r="C8" s="11"/>
      <c r="D8" s="7" t="s">
        <v>23</v>
      </c>
      <c r="E8" s="42" t="s">
        <v>40</v>
      </c>
      <c r="F8" s="43">
        <v>30</v>
      </c>
      <c r="G8" s="43">
        <v>4</v>
      </c>
      <c r="H8" s="43">
        <v>0.48</v>
      </c>
      <c r="I8" s="43">
        <v>15</v>
      </c>
      <c r="J8" s="43">
        <v>72</v>
      </c>
      <c r="K8" s="44"/>
      <c r="L8" s="43"/>
    </row>
    <row r="9" spans="1:12" ht="15" x14ac:dyDescent="0.25">
      <c r="A9" s="23"/>
      <c r="B9" s="15"/>
      <c r="C9" s="11"/>
      <c r="D9" s="7" t="s">
        <v>26</v>
      </c>
      <c r="E9" s="42" t="s">
        <v>41</v>
      </c>
      <c r="F9" s="43">
        <v>20</v>
      </c>
      <c r="G9" s="43">
        <v>5</v>
      </c>
      <c r="H9" s="43">
        <v>6</v>
      </c>
      <c r="I9" s="43">
        <v>0</v>
      </c>
      <c r="J9" s="43">
        <v>72.67</v>
      </c>
      <c r="K9" s="44">
        <v>366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47</v>
      </c>
      <c r="F10" s="43">
        <v>20</v>
      </c>
      <c r="G10" s="43">
        <v>1</v>
      </c>
      <c r="H10" s="43">
        <v>0</v>
      </c>
      <c r="I10" s="43">
        <v>8</v>
      </c>
      <c r="J10" s="43">
        <v>40</v>
      </c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85</v>
      </c>
      <c r="F11" s="43">
        <v>40</v>
      </c>
      <c r="G11" s="43">
        <v>5</v>
      </c>
      <c r="H11" s="43">
        <v>4</v>
      </c>
      <c r="I11" s="43">
        <v>0</v>
      </c>
      <c r="J11" s="43">
        <v>57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21.75</v>
      </c>
      <c r="H13" s="19">
        <f t="shared" si="0"/>
        <v>18.810000000000002</v>
      </c>
      <c r="I13" s="19">
        <f t="shared" si="0"/>
        <v>80.599999999999994</v>
      </c>
      <c r="J13" s="19">
        <f t="shared" si="0"/>
        <v>545.67000000000007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0.48</v>
      </c>
      <c r="H14" s="43">
        <v>0.6</v>
      </c>
      <c r="I14" s="43">
        <v>1.98</v>
      </c>
      <c r="J14" s="43">
        <v>8.44</v>
      </c>
      <c r="K14" s="44">
        <v>246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7</v>
      </c>
      <c r="H15" s="43">
        <v>5</v>
      </c>
      <c r="I15" s="43">
        <v>16</v>
      </c>
      <c r="J15" s="43">
        <v>169</v>
      </c>
      <c r="K15" s="44">
        <v>45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13.9</v>
      </c>
      <c r="H16" s="43">
        <v>6.5</v>
      </c>
      <c r="I16" s="43">
        <v>4</v>
      </c>
      <c r="J16" s="43">
        <v>132</v>
      </c>
      <c r="K16" s="44">
        <v>180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8</v>
      </c>
      <c r="H17" s="43">
        <v>7</v>
      </c>
      <c r="I17" s="43">
        <v>36</v>
      </c>
      <c r="J17" s="43">
        <v>239</v>
      </c>
      <c r="K17" s="44">
        <v>219</v>
      </c>
      <c r="L17" s="43"/>
    </row>
    <row r="18" spans="1:12" ht="15" x14ac:dyDescent="0.25">
      <c r="A18" s="23"/>
      <c r="B18" s="15"/>
      <c r="C18" s="11"/>
      <c r="D18" s="7" t="s">
        <v>23</v>
      </c>
      <c r="E18" s="42" t="s">
        <v>40</v>
      </c>
      <c r="F18" s="43">
        <v>30</v>
      </c>
      <c r="G18" s="43">
        <v>4</v>
      </c>
      <c r="H18" s="43">
        <v>0</v>
      </c>
      <c r="I18" s="43">
        <v>15</v>
      </c>
      <c r="J18" s="43">
        <v>72</v>
      </c>
      <c r="K18" s="44"/>
      <c r="L18" s="43"/>
    </row>
    <row r="19" spans="1:12" ht="15" x14ac:dyDescent="0.25">
      <c r="A19" s="23"/>
      <c r="B19" s="15"/>
      <c r="C19" s="11"/>
      <c r="D19" s="7" t="s">
        <v>23</v>
      </c>
      <c r="E19" s="42" t="s">
        <v>47</v>
      </c>
      <c r="F19" s="43">
        <v>20</v>
      </c>
      <c r="G19" s="43">
        <v>1</v>
      </c>
      <c r="H19" s="43">
        <v>0</v>
      </c>
      <c r="I19" s="43">
        <v>8</v>
      </c>
      <c r="J19" s="43">
        <v>40</v>
      </c>
      <c r="K19" s="44"/>
      <c r="L19" s="43"/>
    </row>
    <row r="20" spans="1:12" ht="15" x14ac:dyDescent="0.25">
      <c r="A20" s="23"/>
      <c r="B20" s="15"/>
      <c r="C20" s="11"/>
      <c r="D20" s="7" t="s">
        <v>22</v>
      </c>
      <c r="E20" s="42" t="s">
        <v>48</v>
      </c>
      <c r="F20" s="43">
        <v>200</v>
      </c>
      <c r="G20" s="43">
        <v>0</v>
      </c>
      <c r="H20" s="43">
        <v>0</v>
      </c>
      <c r="I20" s="43">
        <v>12</v>
      </c>
      <c r="J20" s="43">
        <v>48.6</v>
      </c>
      <c r="K20" s="44">
        <v>300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34.380000000000003</v>
      </c>
      <c r="H23" s="19">
        <f t="shared" si="2"/>
        <v>19.100000000000001</v>
      </c>
      <c r="I23" s="19">
        <f t="shared" si="2"/>
        <v>92.98</v>
      </c>
      <c r="J23" s="19">
        <f t="shared" si="2"/>
        <v>709.04000000000008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1270</v>
      </c>
      <c r="G24" s="32">
        <f t="shared" ref="G24:J24" si="4">G13+G23</f>
        <v>56.13</v>
      </c>
      <c r="H24" s="32">
        <f t="shared" si="4"/>
        <v>37.910000000000004</v>
      </c>
      <c r="I24" s="32">
        <f t="shared" si="4"/>
        <v>173.57999999999998</v>
      </c>
      <c r="J24" s="32">
        <f t="shared" si="4"/>
        <v>1254.71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27</v>
      </c>
      <c r="E25" s="39" t="s">
        <v>49</v>
      </c>
      <c r="F25" s="40">
        <v>150</v>
      </c>
      <c r="G25" s="40">
        <v>5</v>
      </c>
      <c r="H25" s="40">
        <v>20</v>
      </c>
      <c r="I25" s="40">
        <v>26</v>
      </c>
      <c r="J25" s="40">
        <v>138</v>
      </c>
      <c r="K25" s="41">
        <v>223</v>
      </c>
      <c r="L25" s="40"/>
    </row>
    <row r="26" spans="1:12" ht="15" x14ac:dyDescent="0.25">
      <c r="A26" s="14"/>
      <c r="B26" s="15"/>
      <c r="C26" s="11"/>
      <c r="D26" s="6" t="s">
        <v>22</v>
      </c>
      <c r="E26" s="42" t="s">
        <v>48</v>
      </c>
      <c r="F26" s="43">
        <v>200</v>
      </c>
      <c r="G26" s="43">
        <v>0</v>
      </c>
      <c r="H26" s="43">
        <v>0</v>
      </c>
      <c r="I26" s="43">
        <v>12</v>
      </c>
      <c r="J26" s="43">
        <v>49</v>
      </c>
      <c r="K26" s="44">
        <v>300</v>
      </c>
      <c r="L26" s="43"/>
    </row>
    <row r="27" spans="1:12" ht="15" x14ac:dyDescent="0.25">
      <c r="A27" s="14"/>
      <c r="B27" s="15"/>
      <c r="C27" s="11"/>
      <c r="D27" s="7" t="s">
        <v>23</v>
      </c>
      <c r="E27" s="42" t="s">
        <v>40</v>
      </c>
      <c r="F27" s="43">
        <v>30</v>
      </c>
      <c r="G27" s="43">
        <v>4</v>
      </c>
      <c r="H27" s="43">
        <v>0.48</v>
      </c>
      <c r="I27" s="43">
        <v>15</v>
      </c>
      <c r="J27" s="43">
        <v>72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20</v>
      </c>
      <c r="G28" s="43">
        <v>1</v>
      </c>
      <c r="H28" s="43">
        <v>0</v>
      </c>
      <c r="I28" s="43">
        <v>8</v>
      </c>
      <c r="J28" s="43">
        <v>40</v>
      </c>
      <c r="K28" s="44"/>
      <c r="L28" s="43"/>
    </row>
    <row r="29" spans="1:12" ht="15" x14ac:dyDescent="0.25">
      <c r="A29" s="14"/>
      <c r="B29" s="15"/>
      <c r="C29" s="11"/>
      <c r="D29" s="7" t="s">
        <v>28</v>
      </c>
      <c r="E29" s="42" t="s">
        <v>50</v>
      </c>
      <c r="F29" s="43">
        <v>90</v>
      </c>
      <c r="G29" s="43">
        <v>10</v>
      </c>
      <c r="H29" s="43">
        <v>15</v>
      </c>
      <c r="I29" s="43">
        <v>11</v>
      </c>
      <c r="J29" s="43">
        <v>196</v>
      </c>
      <c r="K29" s="44">
        <v>202</v>
      </c>
      <c r="L29" s="43"/>
    </row>
    <row r="30" spans="1:12" ht="15" x14ac:dyDescent="0.25">
      <c r="A30" s="14"/>
      <c r="B30" s="15"/>
      <c r="C30" s="11"/>
      <c r="D30" s="6" t="s">
        <v>24</v>
      </c>
      <c r="E30" s="42" t="s">
        <v>51</v>
      </c>
      <c r="F30" s="43">
        <v>100</v>
      </c>
      <c r="G30" s="43">
        <v>0.24</v>
      </c>
      <c r="H30" s="43">
        <v>0.03</v>
      </c>
      <c r="I30" s="43">
        <v>13</v>
      </c>
      <c r="J30" s="43">
        <v>63</v>
      </c>
      <c r="K30" s="44">
        <v>246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20.239999999999998</v>
      </c>
      <c r="H32" s="19">
        <f t="shared" ref="H32" si="7">SUM(H25:H31)</f>
        <v>35.510000000000005</v>
      </c>
      <c r="I32" s="19">
        <f t="shared" ref="I32" si="8">SUM(I25:I31)</f>
        <v>85</v>
      </c>
      <c r="J32" s="19">
        <f t="shared" ref="J32:L32" si="9">SUM(J25:J31)</f>
        <v>558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/>
      <c r="E33" s="42" t="s">
        <v>56</v>
      </c>
      <c r="F33" s="43">
        <v>50</v>
      </c>
      <c r="G33" s="43">
        <v>2</v>
      </c>
      <c r="H33" s="43">
        <v>2</v>
      </c>
      <c r="I33" s="43">
        <v>4</v>
      </c>
      <c r="J33" s="43">
        <v>37</v>
      </c>
      <c r="K33" s="44">
        <v>265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5</v>
      </c>
      <c r="H34" s="43">
        <v>15</v>
      </c>
      <c r="I34" s="43">
        <v>10</v>
      </c>
      <c r="J34" s="43">
        <v>120</v>
      </c>
      <c r="K34" s="44">
        <v>35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17</v>
      </c>
      <c r="H35" s="43">
        <v>4</v>
      </c>
      <c r="I35" s="43">
        <v>14</v>
      </c>
      <c r="J35" s="43">
        <v>238</v>
      </c>
      <c r="K35" s="44">
        <v>209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5</v>
      </c>
      <c r="H36" s="43">
        <v>6</v>
      </c>
      <c r="I36" s="43">
        <v>33</v>
      </c>
      <c r="J36" s="43">
        <v>202</v>
      </c>
      <c r="K36" s="44">
        <v>227</v>
      </c>
      <c r="L36" s="43"/>
    </row>
    <row r="37" spans="1:12" ht="15" x14ac:dyDescent="0.25">
      <c r="A37" s="14"/>
      <c r="B37" s="15"/>
      <c r="C37" s="11"/>
      <c r="D37" s="7" t="s">
        <v>23</v>
      </c>
      <c r="E37" s="42" t="s">
        <v>40</v>
      </c>
      <c r="F37" s="43">
        <v>30</v>
      </c>
      <c r="G37" s="43">
        <v>4</v>
      </c>
      <c r="H37" s="43">
        <v>0</v>
      </c>
      <c r="I37" s="43">
        <v>15</v>
      </c>
      <c r="J37" s="43">
        <v>72</v>
      </c>
      <c r="K37" s="44"/>
      <c r="L37" s="43"/>
    </row>
    <row r="38" spans="1:12" ht="15" x14ac:dyDescent="0.25">
      <c r="A38" s="14"/>
      <c r="B38" s="15"/>
      <c r="C38" s="11"/>
      <c r="D38" s="7" t="s">
        <v>23</v>
      </c>
      <c r="E38" s="42" t="s">
        <v>47</v>
      </c>
      <c r="F38" s="43">
        <v>20</v>
      </c>
      <c r="G38" s="43">
        <v>1</v>
      </c>
      <c r="H38" s="43">
        <v>0</v>
      </c>
      <c r="I38" s="43">
        <v>8</v>
      </c>
      <c r="J38" s="43">
        <v>40</v>
      </c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 t="s">
        <v>55</v>
      </c>
      <c r="F39" s="43">
        <v>200</v>
      </c>
      <c r="G39" s="43">
        <v>0</v>
      </c>
      <c r="H39" s="43">
        <v>0</v>
      </c>
      <c r="I39" s="43">
        <v>20</v>
      </c>
      <c r="J39" s="43">
        <v>81</v>
      </c>
      <c r="K39" s="44">
        <v>283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34</v>
      </c>
      <c r="H42" s="19">
        <f t="shared" ref="H42" si="11">SUM(H33:H41)</f>
        <v>27</v>
      </c>
      <c r="I42" s="19">
        <f t="shared" ref="I42" si="12">SUM(I33:I41)</f>
        <v>104</v>
      </c>
      <c r="J42" s="19">
        <f t="shared" ref="J42:L42" si="13">SUM(J33:J41)</f>
        <v>790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1330</v>
      </c>
      <c r="G43" s="32">
        <f t="shared" ref="G43" si="14">G32+G42</f>
        <v>54.239999999999995</v>
      </c>
      <c r="H43" s="32">
        <f t="shared" ref="H43" si="15">H32+H42</f>
        <v>62.510000000000005</v>
      </c>
      <c r="I43" s="32">
        <f t="shared" ref="I43" si="16">I32+I42</f>
        <v>189</v>
      </c>
      <c r="J43" s="32">
        <f t="shared" ref="J43:L43" si="17">J32+J42</f>
        <v>1348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29</v>
      </c>
      <c r="E44" s="39" t="s">
        <v>45</v>
      </c>
      <c r="F44" s="40">
        <v>150</v>
      </c>
      <c r="G44" s="40">
        <v>8</v>
      </c>
      <c r="H44" s="40">
        <v>7</v>
      </c>
      <c r="I44" s="40">
        <v>36</v>
      </c>
      <c r="J44" s="40">
        <v>239</v>
      </c>
      <c r="K44" s="41">
        <v>219</v>
      </c>
      <c r="L44" s="40"/>
    </row>
    <row r="45" spans="1:12" ht="15" x14ac:dyDescent="0.25">
      <c r="A45" s="23"/>
      <c r="B45" s="15"/>
      <c r="C45" s="11"/>
      <c r="D45" s="6" t="s">
        <v>30</v>
      </c>
      <c r="E45" s="42" t="s">
        <v>57</v>
      </c>
      <c r="F45" s="43">
        <v>200</v>
      </c>
      <c r="G45" s="43">
        <v>0.5</v>
      </c>
      <c r="H45" s="43">
        <v>0</v>
      </c>
      <c r="I45" s="43">
        <v>20</v>
      </c>
      <c r="J45" s="43">
        <v>81</v>
      </c>
      <c r="K45" s="44">
        <v>283</v>
      </c>
      <c r="L45" s="43"/>
    </row>
    <row r="46" spans="1:12" ht="15" x14ac:dyDescent="0.25">
      <c r="A46" s="23"/>
      <c r="B46" s="15"/>
      <c r="C46" s="11"/>
      <c r="D46" s="7" t="s">
        <v>23</v>
      </c>
      <c r="E46" s="42" t="s">
        <v>40</v>
      </c>
      <c r="F46" s="43">
        <v>30</v>
      </c>
      <c r="G46" s="43">
        <v>4</v>
      </c>
      <c r="H46" s="43">
        <v>0</v>
      </c>
      <c r="I46" s="43">
        <v>15</v>
      </c>
      <c r="J46" s="43">
        <v>72</v>
      </c>
      <c r="K46" s="44"/>
      <c r="L46" s="43"/>
    </row>
    <row r="47" spans="1:12" ht="15" x14ac:dyDescent="0.25">
      <c r="A47" s="23"/>
      <c r="B47" s="15"/>
      <c r="C47" s="11"/>
      <c r="D47" s="7" t="s">
        <v>27</v>
      </c>
      <c r="E47" s="42" t="s">
        <v>46</v>
      </c>
      <c r="F47" s="43">
        <v>100</v>
      </c>
      <c r="G47" s="43">
        <v>13.9</v>
      </c>
      <c r="H47" s="43">
        <v>6.5</v>
      </c>
      <c r="I47" s="43">
        <v>4</v>
      </c>
      <c r="J47" s="43">
        <v>132</v>
      </c>
      <c r="K47" s="44">
        <v>180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47</v>
      </c>
      <c r="F48" s="43">
        <v>20</v>
      </c>
      <c r="G48" s="43">
        <v>1</v>
      </c>
      <c r="H48" s="43">
        <v>0</v>
      </c>
      <c r="I48" s="43">
        <v>8</v>
      </c>
      <c r="J48" s="43">
        <v>40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27.4</v>
      </c>
      <c r="H51" s="19">
        <f t="shared" ref="H51" si="19">SUM(H44:H50)</f>
        <v>13.5</v>
      </c>
      <c r="I51" s="19">
        <f t="shared" ref="I51" si="20">SUM(I44:I50)</f>
        <v>83</v>
      </c>
      <c r="J51" s="19">
        <f t="shared" ref="J51:L51" si="21">SUM(J44:J50)</f>
        <v>564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60</v>
      </c>
      <c r="G52" s="43">
        <v>1</v>
      </c>
      <c r="H52" s="43">
        <v>0</v>
      </c>
      <c r="I52" s="43">
        <v>5</v>
      </c>
      <c r="J52" s="43">
        <v>26</v>
      </c>
      <c r="K52" s="44">
        <v>248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5</v>
      </c>
      <c r="H53" s="43">
        <v>3</v>
      </c>
      <c r="I53" s="43">
        <v>19</v>
      </c>
      <c r="J53" s="43">
        <v>120</v>
      </c>
      <c r="K53" s="44">
        <v>47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240</v>
      </c>
      <c r="G54" s="43">
        <v>18.239999999999998</v>
      </c>
      <c r="H54" s="43">
        <v>18</v>
      </c>
      <c r="I54" s="43">
        <v>46</v>
      </c>
      <c r="J54" s="43">
        <v>425.28</v>
      </c>
      <c r="K54" s="44">
        <v>193</v>
      </c>
      <c r="L54" s="43"/>
    </row>
    <row r="55" spans="1:12" ht="15" x14ac:dyDescent="0.25">
      <c r="A55" s="23"/>
      <c r="B55" s="15"/>
      <c r="C55" s="11"/>
      <c r="D55" s="7" t="s">
        <v>23</v>
      </c>
      <c r="E55" s="42" t="s">
        <v>40</v>
      </c>
      <c r="F55" s="43">
        <v>30</v>
      </c>
      <c r="G55" s="43">
        <v>4</v>
      </c>
      <c r="H55" s="43">
        <v>0</v>
      </c>
      <c r="I55" s="43">
        <v>15</v>
      </c>
      <c r="J55" s="43">
        <v>72</v>
      </c>
      <c r="K55" s="44"/>
      <c r="L55" s="43"/>
    </row>
    <row r="56" spans="1:12" ht="15" x14ac:dyDescent="0.25">
      <c r="A56" s="23"/>
      <c r="B56" s="15"/>
      <c r="C56" s="11"/>
      <c r="D56" s="7" t="s">
        <v>23</v>
      </c>
      <c r="E56" s="42" t="s">
        <v>47</v>
      </c>
      <c r="F56" s="43">
        <v>20</v>
      </c>
      <c r="G56" s="43">
        <v>1</v>
      </c>
      <c r="H56" s="43">
        <v>0</v>
      </c>
      <c r="I56" s="43">
        <v>8</v>
      </c>
      <c r="J56" s="43">
        <v>40</v>
      </c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 t="s">
        <v>61</v>
      </c>
      <c r="F57" s="43">
        <v>200</v>
      </c>
      <c r="G57" s="43">
        <v>1</v>
      </c>
      <c r="H57" s="43">
        <v>0</v>
      </c>
      <c r="I57" s="43">
        <v>29</v>
      </c>
      <c r="J57" s="43">
        <v>116</v>
      </c>
      <c r="K57" s="44">
        <v>274</v>
      </c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30.24</v>
      </c>
      <c r="H61" s="19">
        <f t="shared" ref="H61" si="23">SUM(H52:H60)</f>
        <v>21</v>
      </c>
      <c r="I61" s="19">
        <f t="shared" ref="I61" si="24">SUM(I52:I60)</f>
        <v>122</v>
      </c>
      <c r="J61" s="19">
        <f t="shared" ref="J61:L61" si="25">SUM(J52:J60)</f>
        <v>799.28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1250</v>
      </c>
      <c r="G62" s="32">
        <f t="shared" ref="G62" si="26">G51+G61</f>
        <v>57.64</v>
      </c>
      <c r="H62" s="32">
        <f t="shared" ref="H62" si="27">H51+H61</f>
        <v>34.5</v>
      </c>
      <c r="I62" s="32">
        <f t="shared" ref="I62" si="28">I51+I61</f>
        <v>205</v>
      </c>
      <c r="J62" s="32">
        <f t="shared" ref="J62:L62" si="29">J51+J61</f>
        <v>1363.28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29</v>
      </c>
      <c r="E63" s="39" t="s">
        <v>62</v>
      </c>
      <c r="F63" s="40">
        <v>120</v>
      </c>
      <c r="G63" s="40">
        <v>2</v>
      </c>
      <c r="H63" s="40">
        <v>5</v>
      </c>
      <c r="I63" s="40">
        <v>16</v>
      </c>
      <c r="J63" s="40">
        <v>117</v>
      </c>
      <c r="K63" s="41">
        <v>241</v>
      </c>
      <c r="L63" s="40"/>
    </row>
    <row r="64" spans="1:12" ht="15" x14ac:dyDescent="0.25">
      <c r="A64" s="23"/>
      <c r="B64" s="15"/>
      <c r="C64" s="11"/>
      <c r="D64" s="6" t="s">
        <v>22</v>
      </c>
      <c r="E64" s="42" t="s">
        <v>48</v>
      </c>
      <c r="F64" s="43">
        <v>200</v>
      </c>
      <c r="G64" s="43">
        <v>0</v>
      </c>
      <c r="H64" s="43">
        <v>0</v>
      </c>
      <c r="I64" s="43">
        <v>12</v>
      </c>
      <c r="J64" s="43">
        <v>49</v>
      </c>
      <c r="K64" s="44">
        <v>300</v>
      </c>
      <c r="L64" s="43"/>
    </row>
    <row r="65" spans="1:12" ht="15" x14ac:dyDescent="0.25">
      <c r="A65" s="23"/>
      <c r="B65" s="15"/>
      <c r="C65" s="11"/>
      <c r="D65" s="7" t="s">
        <v>23</v>
      </c>
      <c r="E65" s="42" t="s">
        <v>47</v>
      </c>
      <c r="F65" s="43">
        <v>20</v>
      </c>
      <c r="G65" s="43">
        <v>1</v>
      </c>
      <c r="H65" s="43">
        <v>0</v>
      </c>
      <c r="I65" s="43">
        <v>8</v>
      </c>
      <c r="J65" s="43">
        <v>40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4</v>
      </c>
      <c r="H66" s="43">
        <v>0</v>
      </c>
      <c r="I66" s="43">
        <v>15</v>
      </c>
      <c r="J66" s="43">
        <v>72</v>
      </c>
      <c r="K66" s="44"/>
      <c r="L66" s="43"/>
    </row>
    <row r="67" spans="1:12" ht="15" x14ac:dyDescent="0.25">
      <c r="A67" s="23"/>
      <c r="B67" s="15"/>
      <c r="C67" s="11"/>
      <c r="D67" s="7" t="s">
        <v>27</v>
      </c>
      <c r="E67" s="42" t="s">
        <v>63</v>
      </c>
      <c r="F67" s="43">
        <v>80</v>
      </c>
      <c r="G67" s="43">
        <v>13</v>
      </c>
      <c r="H67" s="43">
        <v>14</v>
      </c>
      <c r="I67" s="43">
        <v>5</v>
      </c>
      <c r="J67" s="43">
        <v>201</v>
      </c>
      <c r="K67" s="44">
        <v>192</v>
      </c>
      <c r="L67" s="43"/>
    </row>
    <row r="68" spans="1:12" ht="15" x14ac:dyDescent="0.25">
      <c r="A68" s="23"/>
      <c r="B68" s="15"/>
      <c r="C68" s="11"/>
      <c r="D68" s="6" t="s">
        <v>86</v>
      </c>
      <c r="E68" s="42" t="s">
        <v>64</v>
      </c>
      <c r="F68" s="43">
        <v>100</v>
      </c>
      <c r="G68" s="43">
        <v>3.4</v>
      </c>
      <c r="H68" s="43">
        <v>3</v>
      </c>
      <c r="I68" s="43">
        <v>15</v>
      </c>
      <c r="J68" s="43">
        <v>95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23.4</v>
      </c>
      <c r="H70" s="19">
        <f t="shared" ref="H70" si="31">SUM(H63:H69)</f>
        <v>22</v>
      </c>
      <c r="I70" s="19">
        <f t="shared" ref="I70" si="32">SUM(I63:I69)</f>
        <v>71</v>
      </c>
      <c r="J70" s="19">
        <f t="shared" ref="J70:L70" si="33">SUM(J63:J69)</f>
        <v>574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24</v>
      </c>
      <c r="E71" s="42" t="s">
        <v>51</v>
      </c>
      <c r="F71" s="43">
        <v>100</v>
      </c>
      <c r="G71" s="43">
        <v>0</v>
      </c>
      <c r="H71" s="43">
        <v>0</v>
      </c>
      <c r="I71" s="43">
        <v>13</v>
      </c>
      <c r="J71" s="43">
        <v>63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5</v>
      </c>
      <c r="H72" s="43">
        <v>6</v>
      </c>
      <c r="I72" s="43">
        <v>6</v>
      </c>
      <c r="J72" s="43">
        <v>118</v>
      </c>
      <c r="K72" s="44">
        <v>63</v>
      </c>
      <c r="L72" s="43"/>
    </row>
    <row r="73" spans="1:12" ht="15" x14ac:dyDescent="0.25">
      <c r="A73" s="23"/>
      <c r="B73" s="15"/>
      <c r="C73" s="11"/>
      <c r="D73" s="7" t="s">
        <v>29</v>
      </c>
      <c r="E73" s="42" t="s">
        <v>66</v>
      </c>
      <c r="F73" s="43">
        <v>150</v>
      </c>
      <c r="G73" s="43">
        <v>5</v>
      </c>
      <c r="H73" s="43">
        <v>20</v>
      </c>
      <c r="I73" s="43">
        <v>26</v>
      </c>
      <c r="J73" s="43">
        <v>138</v>
      </c>
      <c r="K73" s="44">
        <v>223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50</v>
      </c>
      <c r="F74" s="43">
        <v>90</v>
      </c>
      <c r="G74" s="43">
        <v>10</v>
      </c>
      <c r="H74" s="43">
        <v>15</v>
      </c>
      <c r="I74" s="43">
        <v>11</v>
      </c>
      <c r="J74" s="43">
        <v>196</v>
      </c>
      <c r="K74" s="44">
        <v>202</v>
      </c>
      <c r="L74" s="43"/>
    </row>
    <row r="75" spans="1:12" ht="15" x14ac:dyDescent="0.25">
      <c r="A75" s="23"/>
      <c r="B75" s="15"/>
      <c r="C75" s="11"/>
      <c r="D75" s="7" t="s">
        <v>31</v>
      </c>
      <c r="E75" s="42" t="s">
        <v>40</v>
      </c>
      <c r="F75" s="43">
        <v>30</v>
      </c>
      <c r="G75" s="43">
        <v>4</v>
      </c>
      <c r="H75" s="43">
        <v>0</v>
      </c>
      <c r="I75" s="43">
        <v>15</v>
      </c>
      <c r="J75" s="43">
        <v>72</v>
      </c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 t="s">
        <v>47</v>
      </c>
      <c r="F76" s="43">
        <v>20</v>
      </c>
      <c r="G76" s="43">
        <v>0</v>
      </c>
      <c r="H76" s="43">
        <v>0</v>
      </c>
      <c r="I76" s="43">
        <v>8</v>
      </c>
      <c r="J76" s="43">
        <v>40</v>
      </c>
      <c r="K76" s="44"/>
      <c r="L76" s="43"/>
    </row>
    <row r="77" spans="1:12" ht="15" x14ac:dyDescent="0.25">
      <c r="A77" s="23"/>
      <c r="B77" s="15"/>
      <c r="C77" s="11"/>
      <c r="D77" s="6" t="s">
        <v>22</v>
      </c>
      <c r="E77" s="42" t="s">
        <v>67</v>
      </c>
      <c r="F77" s="43">
        <v>200</v>
      </c>
      <c r="G77" s="43">
        <v>5</v>
      </c>
      <c r="H77" s="43">
        <v>4</v>
      </c>
      <c r="I77" s="43">
        <v>12.5</v>
      </c>
      <c r="J77" s="43">
        <v>107</v>
      </c>
      <c r="K77" s="44">
        <v>269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SUM(F71:F78)</f>
        <v>790</v>
      </c>
      <c r="G79" s="19">
        <f>SUM(G71:G78)</f>
        <v>29</v>
      </c>
      <c r="H79" s="19">
        <f>SUM(H71:H78)</f>
        <v>45</v>
      </c>
      <c r="I79" s="19">
        <f>SUM(I71:I78)</f>
        <v>91.5</v>
      </c>
      <c r="J79" s="19">
        <f>SUM(J71:J78)</f>
        <v>734</v>
      </c>
      <c r="K79" s="25"/>
      <c r="L79" s="19">
        <f>SUM(L71:L78)</f>
        <v>0</v>
      </c>
    </row>
    <row r="80" spans="1:12" ht="15.75" customHeight="1" thickBot="1" x14ac:dyDescent="0.25">
      <c r="A80" s="29">
        <f>A63</f>
        <v>1</v>
      </c>
      <c r="B80" s="30">
        <f>B63</f>
        <v>4</v>
      </c>
      <c r="C80" s="54" t="s">
        <v>4</v>
      </c>
      <c r="D80" s="55"/>
      <c r="E80" s="31"/>
      <c r="F80" s="32">
        <f>F70+F79</f>
        <v>1340</v>
      </c>
      <c r="G80" s="32">
        <f>G70+G79</f>
        <v>52.4</v>
      </c>
      <c r="H80" s="32">
        <f>H70+H79</f>
        <v>67</v>
      </c>
      <c r="I80" s="32">
        <f>I70+I79</f>
        <v>162.5</v>
      </c>
      <c r="J80" s="32">
        <f>J70+J79</f>
        <v>1308</v>
      </c>
      <c r="K80" s="32"/>
      <c r="L80" s="32">
        <f>L70+L79</f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29</v>
      </c>
      <c r="E81" s="39" t="s">
        <v>53</v>
      </c>
      <c r="F81" s="40">
        <v>120</v>
      </c>
      <c r="G81" s="40">
        <v>7</v>
      </c>
      <c r="H81" s="40">
        <v>7</v>
      </c>
      <c r="I81" s="40">
        <v>39</v>
      </c>
      <c r="J81" s="40">
        <v>162</v>
      </c>
      <c r="K81" s="41">
        <v>227</v>
      </c>
      <c r="L81" s="40"/>
    </row>
    <row r="82" spans="1:12" ht="15" x14ac:dyDescent="0.25">
      <c r="A82" s="23"/>
      <c r="B82" s="15"/>
      <c r="C82" s="11"/>
      <c r="D82" s="6" t="s">
        <v>22</v>
      </c>
      <c r="E82" s="42" t="s">
        <v>48</v>
      </c>
      <c r="F82" s="43">
        <v>200</v>
      </c>
      <c r="G82" s="43">
        <v>0</v>
      </c>
      <c r="H82" s="43">
        <v>0</v>
      </c>
      <c r="I82" s="43">
        <v>12</v>
      </c>
      <c r="J82" s="43">
        <v>49</v>
      </c>
      <c r="K82" s="44">
        <v>274</v>
      </c>
      <c r="L82" s="43"/>
    </row>
    <row r="83" spans="1:12" ht="15" x14ac:dyDescent="0.25">
      <c r="A83" s="23"/>
      <c r="B83" s="15"/>
      <c r="C83" s="11"/>
      <c r="D83" s="7" t="s">
        <v>23</v>
      </c>
      <c r="E83" s="42" t="s">
        <v>40</v>
      </c>
      <c r="F83" s="43">
        <v>30</v>
      </c>
      <c r="G83" s="43">
        <v>4</v>
      </c>
      <c r="H83" s="43">
        <v>0</v>
      </c>
      <c r="I83" s="43">
        <v>15</v>
      </c>
      <c r="J83" s="43">
        <v>72</v>
      </c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 t="s">
        <v>47</v>
      </c>
      <c r="F84" s="43">
        <v>20</v>
      </c>
      <c r="G84" s="43">
        <v>1</v>
      </c>
      <c r="H84" s="43">
        <v>0</v>
      </c>
      <c r="I84" s="43">
        <v>8</v>
      </c>
      <c r="J84" s="43">
        <v>40</v>
      </c>
      <c r="K84" s="44"/>
      <c r="L84" s="43"/>
    </row>
    <row r="85" spans="1:12" ht="15" x14ac:dyDescent="0.25">
      <c r="A85" s="23"/>
      <c r="B85" s="15"/>
      <c r="C85" s="11"/>
      <c r="D85" s="7" t="s">
        <v>27</v>
      </c>
      <c r="E85" s="42" t="s">
        <v>80</v>
      </c>
      <c r="F85" s="43">
        <v>100</v>
      </c>
      <c r="G85" s="43">
        <v>14</v>
      </c>
      <c r="H85" s="43">
        <v>3</v>
      </c>
      <c r="I85" s="43">
        <v>9</v>
      </c>
      <c r="J85" s="43">
        <v>116</v>
      </c>
      <c r="K85" s="44">
        <v>161</v>
      </c>
      <c r="L85" s="43"/>
    </row>
    <row r="86" spans="1:12" ht="15" x14ac:dyDescent="0.25">
      <c r="A86" s="23"/>
      <c r="B86" s="15"/>
      <c r="C86" s="11"/>
      <c r="D86" s="6"/>
      <c r="E86" s="42" t="s">
        <v>69</v>
      </c>
      <c r="F86" s="43">
        <v>50</v>
      </c>
      <c r="G86" s="43">
        <v>2</v>
      </c>
      <c r="H86" s="43">
        <v>12</v>
      </c>
      <c r="I86" s="43">
        <v>3</v>
      </c>
      <c r="J86" s="43">
        <v>127</v>
      </c>
      <c r="K86" s="44">
        <v>264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520</v>
      </c>
      <c r="G88" s="19">
        <f t="shared" ref="G88" si="34">SUM(G81:G87)</f>
        <v>28</v>
      </c>
      <c r="H88" s="19">
        <f t="shared" ref="H88" si="35">SUM(H81:H87)</f>
        <v>22</v>
      </c>
      <c r="I88" s="19">
        <f t="shared" ref="I88" si="36">SUM(I81:I87)</f>
        <v>86</v>
      </c>
      <c r="J88" s="19">
        <f t="shared" ref="J88:L88" si="37">SUM(J81:J87)</f>
        <v>566</v>
      </c>
      <c r="K88" s="25"/>
      <c r="L88" s="19">
        <f t="shared" si="37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27</v>
      </c>
      <c r="E89" s="42" t="s">
        <v>70</v>
      </c>
      <c r="F89" s="43">
        <v>200</v>
      </c>
      <c r="G89" s="43">
        <v>5</v>
      </c>
      <c r="H89" s="43">
        <v>6</v>
      </c>
      <c r="I89" s="43">
        <v>14</v>
      </c>
      <c r="J89" s="43">
        <v>129</v>
      </c>
      <c r="K89" s="44">
        <v>42</v>
      </c>
      <c r="L89" s="43"/>
    </row>
    <row r="90" spans="1:12" ht="15" x14ac:dyDescent="0.25">
      <c r="A90" s="23"/>
      <c r="B90" s="15"/>
      <c r="C90" s="11"/>
      <c r="D90" s="7" t="s">
        <v>29</v>
      </c>
      <c r="E90" s="42" t="s">
        <v>71</v>
      </c>
      <c r="F90" s="43">
        <v>150</v>
      </c>
      <c r="G90" s="43">
        <v>4</v>
      </c>
      <c r="H90" s="43">
        <v>5</v>
      </c>
      <c r="I90" s="43">
        <v>36</v>
      </c>
      <c r="J90" s="43">
        <v>209</v>
      </c>
      <c r="K90" s="44">
        <v>224</v>
      </c>
      <c r="L90" s="43"/>
    </row>
    <row r="91" spans="1:12" ht="15" x14ac:dyDescent="0.25">
      <c r="A91" s="23"/>
      <c r="B91" s="15"/>
      <c r="C91" s="11"/>
      <c r="D91" s="7" t="s">
        <v>28</v>
      </c>
      <c r="E91" s="42" t="s">
        <v>72</v>
      </c>
      <c r="F91" s="43">
        <v>90</v>
      </c>
      <c r="G91" s="43">
        <v>16</v>
      </c>
      <c r="H91" s="43">
        <v>16</v>
      </c>
      <c r="I91" s="43">
        <v>15</v>
      </c>
      <c r="J91" s="43">
        <v>272</v>
      </c>
      <c r="K91" s="44">
        <v>189</v>
      </c>
      <c r="L91" s="43"/>
    </row>
    <row r="92" spans="1:12" ht="15" x14ac:dyDescent="0.25">
      <c r="A92" s="23"/>
      <c r="B92" s="15"/>
      <c r="C92" s="11"/>
      <c r="D92" s="7" t="s">
        <v>30</v>
      </c>
      <c r="E92" s="42" t="s">
        <v>73</v>
      </c>
      <c r="F92" s="43">
        <v>200</v>
      </c>
      <c r="G92" s="43">
        <v>0</v>
      </c>
      <c r="H92" s="43">
        <v>0</v>
      </c>
      <c r="I92" s="43">
        <v>23</v>
      </c>
      <c r="J92" s="43">
        <v>90</v>
      </c>
      <c r="K92" s="44"/>
      <c r="L92" s="43"/>
    </row>
    <row r="93" spans="1:12" ht="15" x14ac:dyDescent="0.25">
      <c r="A93" s="23"/>
      <c r="B93" s="15"/>
      <c r="C93" s="11"/>
      <c r="D93" s="7" t="s">
        <v>23</v>
      </c>
      <c r="E93" s="42" t="s">
        <v>40</v>
      </c>
      <c r="F93" s="43">
        <v>30</v>
      </c>
      <c r="G93" s="43">
        <v>4</v>
      </c>
      <c r="H93" s="43">
        <v>0</v>
      </c>
      <c r="I93" s="43">
        <v>15</v>
      </c>
      <c r="J93" s="43">
        <v>72</v>
      </c>
      <c r="K93" s="44"/>
      <c r="L93" s="43"/>
    </row>
    <row r="94" spans="1:12" ht="15" x14ac:dyDescent="0.25">
      <c r="A94" s="23"/>
      <c r="B94" s="15"/>
      <c r="C94" s="11"/>
      <c r="D94" s="7" t="s">
        <v>23</v>
      </c>
      <c r="E94" s="42" t="s">
        <v>47</v>
      </c>
      <c r="F94" s="43">
        <v>20</v>
      </c>
      <c r="G94" s="43">
        <v>1</v>
      </c>
      <c r="H94" s="43">
        <v>0</v>
      </c>
      <c r="I94" s="43">
        <v>8</v>
      </c>
      <c r="J94" s="43">
        <v>40</v>
      </c>
      <c r="K94" s="44"/>
      <c r="L94" s="43"/>
    </row>
    <row r="95" spans="1:12" ht="15" x14ac:dyDescent="0.25">
      <c r="A95" s="23"/>
      <c r="B95" s="15"/>
      <c r="C95" s="11"/>
      <c r="D95" s="7"/>
      <c r="E95" s="42" t="s">
        <v>56</v>
      </c>
      <c r="F95" s="43">
        <v>50</v>
      </c>
      <c r="G95" s="43">
        <v>2</v>
      </c>
      <c r="H95" s="43">
        <v>2</v>
      </c>
      <c r="I95" s="43">
        <v>4</v>
      </c>
      <c r="J95" s="43">
        <v>37</v>
      </c>
      <c r="K95" s="44">
        <v>265</v>
      </c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740</v>
      </c>
      <c r="G98" s="19">
        <f t="shared" ref="G98" si="38">SUM(G89:G97)</f>
        <v>32</v>
      </c>
      <c r="H98" s="19">
        <f t="shared" ref="H98" si="39">SUM(H89:H97)</f>
        <v>29</v>
      </c>
      <c r="I98" s="19">
        <f t="shared" ref="I98" si="40">SUM(I89:I97)</f>
        <v>115</v>
      </c>
      <c r="J98" s="19">
        <f t="shared" ref="J98:L98" si="41">SUM(J89:J97)</f>
        <v>849</v>
      </c>
      <c r="K98" s="25"/>
      <c r="L98" s="19">
        <f t="shared" si="41"/>
        <v>0</v>
      </c>
    </row>
    <row r="99" spans="1:12" ht="15.75" customHeight="1" thickBot="1" x14ac:dyDescent="0.25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1260</v>
      </c>
      <c r="G99" s="32">
        <f t="shared" ref="G99" si="42">G88+G98</f>
        <v>60</v>
      </c>
      <c r="H99" s="32">
        <f t="shared" ref="H99" si="43">H88+H98</f>
        <v>51</v>
      </c>
      <c r="I99" s="32">
        <f t="shared" ref="I99" si="44">I88+I98</f>
        <v>201</v>
      </c>
      <c r="J99" s="32">
        <f t="shared" ref="J99:L99" si="45">J88+J98</f>
        <v>1415</v>
      </c>
      <c r="K99" s="32"/>
      <c r="L99" s="32">
        <f t="shared" si="45"/>
        <v>0</v>
      </c>
    </row>
    <row r="100" spans="1:12" ht="15" x14ac:dyDescent="0.25">
      <c r="A100" s="20">
        <v>2</v>
      </c>
      <c r="B100" s="21">
        <v>1</v>
      </c>
      <c r="C100" s="22" t="s">
        <v>20</v>
      </c>
      <c r="D100" s="5" t="s">
        <v>21</v>
      </c>
      <c r="E100" s="39" t="s">
        <v>74</v>
      </c>
      <c r="F100" s="40">
        <v>220</v>
      </c>
      <c r="G100" s="40">
        <v>7</v>
      </c>
      <c r="H100" s="40">
        <v>7</v>
      </c>
      <c r="I100" s="40">
        <v>22</v>
      </c>
      <c r="J100" s="40">
        <v>175</v>
      </c>
      <c r="K100" s="41">
        <v>106</v>
      </c>
      <c r="L100" s="40"/>
    </row>
    <row r="101" spans="1:12" ht="15" x14ac:dyDescent="0.25">
      <c r="A101" s="23"/>
      <c r="B101" s="15"/>
      <c r="C101" s="11"/>
      <c r="D101" s="6" t="s">
        <v>22</v>
      </c>
      <c r="E101" s="42" t="s">
        <v>67</v>
      </c>
      <c r="F101" s="43">
        <v>200</v>
      </c>
      <c r="G101" s="43">
        <v>4.5999999999999996</v>
      </c>
      <c r="H101" s="43">
        <v>4</v>
      </c>
      <c r="I101" s="43">
        <v>13</v>
      </c>
      <c r="J101" s="43">
        <v>107</v>
      </c>
      <c r="K101" s="44">
        <v>269</v>
      </c>
      <c r="L101" s="43"/>
    </row>
    <row r="102" spans="1:12" ht="15" x14ac:dyDescent="0.25">
      <c r="A102" s="23"/>
      <c r="B102" s="15"/>
      <c r="C102" s="11"/>
      <c r="D102" s="7" t="s">
        <v>23</v>
      </c>
      <c r="E102" s="42" t="s">
        <v>40</v>
      </c>
      <c r="F102" s="43">
        <v>30</v>
      </c>
      <c r="G102" s="43">
        <v>4</v>
      </c>
      <c r="H102" s="43">
        <v>0</v>
      </c>
      <c r="I102" s="43">
        <v>15</v>
      </c>
      <c r="J102" s="43">
        <v>72</v>
      </c>
      <c r="K102" s="44"/>
      <c r="L102" s="43"/>
    </row>
    <row r="103" spans="1:12" ht="15" x14ac:dyDescent="0.25">
      <c r="A103" s="23"/>
      <c r="B103" s="15"/>
      <c r="C103" s="11"/>
      <c r="D103" s="7" t="s">
        <v>26</v>
      </c>
      <c r="E103" s="42" t="s">
        <v>41</v>
      </c>
      <c r="F103" s="43">
        <v>20</v>
      </c>
      <c r="G103" s="43">
        <v>5</v>
      </c>
      <c r="H103" s="43">
        <v>6</v>
      </c>
      <c r="I103" s="43">
        <v>0</v>
      </c>
      <c r="J103" s="43">
        <v>73</v>
      </c>
      <c r="K103" s="44">
        <v>366</v>
      </c>
      <c r="L103" s="43"/>
    </row>
    <row r="104" spans="1:12" ht="15" x14ac:dyDescent="0.25">
      <c r="A104" s="23"/>
      <c r="B104" s="15"/>
      <c r="C104" s="11"/>
      <c r="D104" s="7" t="s">
        <v>87</v>
      </c>
      <c r="E104" s="42" t="s">
        <v>75</v>
      </c>
      <c r="F104" s="43">
        <v>40</v>
      </c>
      <c r="G104" s="43">
        <v>4</v>
      </c>
      <c r="H104" s="43">
        <v>3</v>
      </c>
      <c r="I104" s="43">
        <v>13</v>
      </c>
      <c r="J104" s="43">
        <v>99</v>
      </c>
      <c r="K104" s="44"/>
      <c r="L104" s="43"/>
    </row>
    <row r="105" spans="1:12" ht="15" x14ac:dyDescent="0.25">
      <c r="A105" s="23"/>
      <c r="B105" s="15"/>
      <c r="C105" s="11"/>
      <c r="D105" s="6" t="s">
        <v>23</v>
      </c>
      <c r="E105" s="42" t="s">
        <v>47</v>
      </c>
      <c r="F105" s="43">
        <v>20</v>
      </c>
      <c r="G105" s="43">
        <v>1</v>
      </c>
      <c r="H105" s="43">
        <v>0</v>
      </c>
      <c r="I105" s="43">
        <v>8</v>
      </c>
      <c r="J105" s="43">
        <v>40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530</v>
      </c>
      <c r="G107" s="19">
        <f t="shared" ref="G107:J107" si="46">SUM(G100:G106)</f>
        <v>25.6</v>
      </c>
      <c r="H107" s="19">
        <f t="shared" si="46"/>
        <v>20</v>
      </c>
      <c r="I107" s="19">
        <f t="shared" si="46"/>
        <v>71</v>
      </c>
      <c r="J107" s="19">
        <f t="shared" si="46"/>
        <v>566</v>
      </c>
      <c r="K107" s="25"/>
      <c r="L107" s="19">
        <f t="shared" ref="L107" si="47">SUM(L100:L106)</f>
        <v>0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27</v>
      </c>
      <c r="E108" s="42" t="s">
        <v>59</v>
      </c>
      <c r="F108" s="43">
        <v>200</v>
      </c>
      <c r="G108" s="43">
        <v>5</v>
      </c>
      <c r="H108" s="43">
        <v>3</v>
      </c>
      <c r="I108" s="43">
        <v>19</v>
      </c>
      <c r="J108" s="43">
        <v>120</v>
      </c>
      <c r="K108" s="44">
        <v>47</v>
      </c>
      <c r="L108" s="43"/>
    </row>
    <row r="109" spans="1:12" ht="15" x14ac:dyDescent="0.25">
      <c r="A109" s="23"/>
      <c r="B109" s="15"/>
      <c r="C109" s="11"/>
      <c r="D109" s="7" t="s">
        <v>28</v>
      </c>
      <c r="E109" s="42" t="s">
        <v>60</v>
      </c>
      <c r="F109" s="43">
        <v>240</v>
      </c>
      <c r="G109" s="43">
        <v>18</v>
      </c>
      <c r="H109" s="43">
        <v>18</v>
      </c>
      <c r="I109" s="43">
        <v>46</v>
      </c>
      <c r="J109" s="43">
        <v>425</v>
      </c>
      <c r="K109" s="44">
        <v>193</v>
      </c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87</v>
      </c>
      <c r="E111" s="42" t="s">
        <v>75</v>
      </c>
      <c r="F111" s="43">
        <v>40</v>
      </c>
      <c r="G111" s="43">
        <v>4</v>
      </c>
      <c r="H111" s="43">
        <v>3</v>
      </c>
      <c r="I111" s="43">
        <v>13</v>
      </c>
      <c r="J111" s="43">
        <v>99</v>
      </c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 t="s">
        <v>40</v>
      </c>
      <c r="F112" s="43">
        <v>30</v>
      </c>
      <c r="G112" s="43">
        <v>4</v>
      </c>
      <c r="H112" s="43">
        <v>0</v>
      </c>
      <c r="I112" s="43">
        <v>15</v>
      </c>
      <c r="J112" s="43">
        <v>72</v>
      </c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 t="s">
        <v>47</v>
      </c>
      <c r="F113" s="43">
        <v>20</v>
      </c>
      <c r="G113" s="43">
        <v>1</v>
      </c>
      <c r="H113" s="43">
        <v>0</v>
      </c>
      <c r="I113" s="43">
        <v>8</v>
      </c>
      <c r="J113" s="43">
        <v>40</v>
      </c>
      <c r="K113" s="44"/>
      <c r="L113" s="43"/>
    </row>
    <row r="114" spans="1:12" ht="15" x14ac:dyDescent="0.25">
      <c r="A114" s="23"/>
      <c r="B114" s="15"/>
      <c r="C114" s="11"/>
      <c r="D114" s="7" t="s">
        <v>22</v>
      </c>
      <c r="E114" s="42" t="s">
        <v>55</v>
      </c>
      <c r="F114" s="43">
        <v>200</v>
      </c>
      <c r="G114" s="43">
        <v>0.5</v>
      </c>
      <c r="H114" s="43">
        <v>0</v>
      </c>
      <c r="I114" s="43">
        <v>20</v>
      </c>
      <c r="J114" s="43">
        <v>81</v>
      </c>
      <c r="K114" s="44">
        <v>283</v>
      </c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730</v>
      </c>
      <c r="G117" s="19">
        <f t="shared" ref="G117:J117" si="48">SUM(G108:G116)</f>
        <v>32.5</v>
      </c>
      <c r="H117" s="19">
        <f t="shared" si="48"/>
        <v>24</v>
      </c>
      <c r="I117" s="19">
        <f t="shared" si="48"/>
        <v>121</v>
      </c>
      <c r="J117" s="19">
        <f t="shared" si="48"/>
        <v>837</v>
      </c>
      <c r="K117" s="25"/>
      <c r="L117" s="19">
        <f t="shared" ref="L117" si="49">SUM(L108:L116)</f>
        <v>0</v>
      </c>
    </row>
    <row r="118" spans="1:12" ht="15.75" thickBot="1" x14ac:dyDescent="0.25">
      <c r="A118" s="29">
        <f>A100</f>
        <v>2</v>
      </c>
      <c r="B118" s="30">
        <f>B100</f>
        <v>1</v>
      </c>
      <c r="C118" s="54" t="s">
        <v>4</v>
      </c>
      <c r="D118" s="55"/>
      <c r="E118" s="31"/>
      <c r="F118" s="32">
        <f>F107+F117</f>
        <v>1260</v>
      </c>
      <c r="G118" s="32">
        <f t="shared" ref="G118" si="50">G107+G117</f>
        <v>58.1</v>
      </c>
      <c r="H118" s="32">
        <f t="shared" ref="H118" si="51">H107+H117</f>
        <v>44</v>
      </c>
      <c r="I118" s="32">
        <f t="shared" ref="I118" si="52">I107+I117</f>
        <v>192</v>
      </c>
      <c r="J118" s="32">
        <f t="shared" ref="J118:L118" si="53">J107+J117</f>
        <v>1403</v>
      </c>
      <c r="K118" s="32"/>
      <c r="L118" s="32">
        <f t="shared" si="53"/>
        <v>0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29</v>
      </c>
      <c r="E119" s="39" t="s">
        <v>45</v>
      </c>
      <c r="F119" s="40">
        <v>150</v>
      </c>
      <c r="G119" s="40">
        <v>8</v>
      </c>
      <c r="H119" s="40">
        <v>7</v>
      </c>
      <c r="I119" s="40">
        <v>36</v>
      </c>
      <c r="J119" s="40">
        <v>239</v>
      </c>
      <c r="K119" s="41">
        <v>219</v>
      </c>
      <c r="L119" s="40"/>
    </row>
    <row r="120" spans="1:12" ht="15" x14ac:dyDescent="0.25">
      <c r="A120" s="14"/>
      <c r="B120" s="15"/>
      <c r="C120" s="11"/>
      <c r="D120" s="6" t="s">
        <v>22</v>
      </c>
      <c r="E120" s="42" t="s">
        <v>68</v>
      </c>
      <c r="F120" s="43">
        <v>200</v>
      </c>
      <c r="G120" s="43">
        <v>1</v>
      </c>
      <c r="H120" s="43">
        <v>0</v>
      </c>
      <c r="I120" s="43">
        <v>29</v>
      </c>
      <c r="J120" s="43">
        <v>116</v>
      </c>
      <c r="K120" s="44">
        <v>274</v>
      </c>
      <c r="L120" s="43"/>
    </row>
    <row r="121" spans="1:12" ht="15" x14ac:dyDescent="0.25">
      <c r="A121" s="14"/>
      <c r="B121" s="15"/>
      <c r="C121" s="11"/>
      <c r="D121" s="7" t="s">
        <v>23</v>
      </c>
      <c r="E121" s="42" t="s">
        <v>40</v>
      </c>
      <c r="F121" s="43">
        <v>30</v>
      </c>
      <c r="G121" s="43">
        <v>4</v>
      </c>
      <c r="H121" s="43">
        <v>0</v>
      </c>
      <c r="I121" s="43">
        <v>15</v>
      </c>
      <c r="J121" s="43">
        <v>72</v>
      </c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46</v>
      </c>
      <c r="F122" s="43">
        <v>100</v>
      </c>
      <c r="G122" s="43">
        <v>13.9</v>
      </c>
      <c r="H122" s="43">
        <v>6.5</v>
      </c>
      <c r="I122" s="43">
        <v>4</v>
      </c>
      <c r="J122" s="43">
        <v>132</v>
      </c>
      <c r="K122" s="44">
        <v>180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20</v>
      </c>
      <c r="G123" s="43">
        <v>1</v>
      </c>
      <c r="H123" s="43">
        <v>0</v>
      </c>
      <c r="I123" s="43">
        <v>8</v>
      </c>
      <c r="J123" s="43">
        <v>40</v>
      </c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500</v>
      </c>
      <c r="G126" s="19">
        <f t="shared" ref="G126:J126" si="54">SUM(G119:G125)</f>
        <v>27.9</v>
      </c>
      <c r="H126" s="19">
        <f t="shared" si="54"/>
        <v>13.5</v>
      </c>
      <c r="I126" s="19">
        <f t="shared" si="54"/>
        <v>92</v>
      </c>
      <c r="J126" s="19">
        <f t="shared" si="54"/>
        <v>599</v>
      </c>
      <c r="K126" s="25"/>
      <c r="L126" s="19">
        <f t="shared" ref="L126" si="55">SUM(L119:L125)</f>
        <v>0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7" t="s">
        <v>27</v>
      </c>
      <c r="E127" s="42" t="s">
        <v>52</v>
      </c>
      <c r="F127" s="43">
        <v>200</v>
      </c>
      <c r="G127" s="43">
        <v>5</v>
      </c>
      <c r="H127" s="43">
        <v>6</v>
      </c>
      <c r="I127" s="43">
        <v>10</v>
      </c>
      <c r="J127" s="43">
        <v>114</v>
      </c>
      <c r="K127" s="44">
        <v>35</v>
      </c>
      <c r="L127" s="43"/>
    </row>
    <row r="128" spans="1:12" ht="15" x14ac:dyDescent="0.25">
      <c r="A128" s="14"/>
      <c r="B128" s="15"/>
      <c r="C128" s="11"/>
      <c r="D128" s="7" t="s">
        <v>29</v>
      </c>
      <c r="E128" s="42" t="s">
        <v>53</v>
      </c>
      <c r="F128" s="43">
        <v>150</v>
      </c>
      <c r="G128" s="43">
        <v>5</v>
      </c>
      <c r="H128" s="43">
        <v>6</v>
      </c>
      <c r="I128" s="43">
        <v>33</v>
      </c>
      <c r="J128" s="43">
        <v>202</v>
      </c>
      <c r="K128" s="44">
        <v>227</v>
      </c>
      <c r="L128" s="43"/>
    </row>
    <row r="129" spans="1:12" ht="15" x14ac:dyDescent="0.25">
      <c r="A129" s="14"/>
      <c r="B129" s="15"/>
      <c r="C129" s="11"/>
      <c r="D129" s="7" t="s">
        <v>28</v>
      </c>
      <c r="E129" s="42" t="s">
        <v>76</v>
      </c>
      <c r="F129" s="43">
        <v>100</v>
      </c>
      <c r="G129" s="43">
        <v>17</v>
      </c>
      <c r="H129" s="43">
        <v>18</v>
      </c>
      <c r="I129" s="43">
        <v>7</v>
      </c>
      <c r="J129" s="43">
        <v>251</v>
      </c>
      <c r="K129" s="44">
        <v>192</v>
      </c>
      <c r="L129" s="43"/>
    </row>
    <row r="130" spans="1:12" ht="15" x14ac:dyDescent="0.25">
      <c r="A130" s="14"/>
      <c r="B130" s="15"/>
      <c r="C130" s="11"/>
      <c r="D130" s="7" t="s">
        <v>22</v>
      </c>
      <c r="E130" s="42" t="s">
        <v>77</v>
      </c>
      <c r="F130" s="43">
        <v>200</v>
      </c>
      <c r="G130" s="43">
        <v>4</v>
      </c>
      <c r="H130" s="43">
        <v>4</v>
      </c>
      <c r="I130" s="43">
        <v>11</v>
      </c>
      <c r="J130" s="43">
        <v>91</v>
      </c>
      <c r="K130" s="44">
        <v>286</v>
      </c>
      <c r="L130" s="43"/>
    </row>
    <row r="131" spans="1:12" ht="15" x14ac:dyDescent="0.25">
      <c r="A131" s="14"/>
      <c r="B131" s="15"/>
      <c r="C131" s="11"/>
      <c r="D131" s="7" t="s">
        <v>31</v>
      </c>
      <c r="E131" s="42" t="s">
        <v>40</v>
      </c>
      <c r="F131" s="43">
        <v>30</v>
      </c>
      <c r="G131" s="43">
        <v>4</v>
      </c>
      <c r="H131" s="43">
        <v>0</v>
      </c>
      <c r="I131" s="43">
        <v>15</v>
      </c>
      <c r="J131" s="43">
        <v>72</v>
      </c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 t="s">
        <v>47</v>
      </c>
      <c r="F132" s="43">
        <v>20</v>
      </c>
      <c r="G132" s="43">
        <v>1</v>
      </c>
      <c r="H132" s="43">
        <v>0</v>
      </c>
      <c r="I132" s="43">
        <v>8</v>
      </c>
      <c r="J132" s="43">
        <v>40</v>
      </c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700</v>
      </c>
      <c r="G135" s="19">
        <f>SUM(G127:G134)</f>
        <v>36</v>
      </c>
      <c r="H135" s="19">
        <f>SUM(H127:H134)</f>
        <v>34</v>
      </c>
      <c r="I135" s="19">
        <f>SUM(I127:I134)</f>
        <v>84</v>
      </c>
      <c r="J135" s="19">
        <f>SUM(J127:J134)</f>
        <v>770</v>
      </c>
      <c r="K135" s="25"/>
      <c r="L135" s="19">
        <f>SUM(L127:L134)</f>
        <v>0</v>
      </c>
    </row>
    <row r="136" spans="1:12" ht="15.75" thickBot="1" x14ac:dyDescent="0.25">
      <c r="A136" s="33">
        <f>A119</f>
        <v>2</v>
      </c>
      <c r="B136" s="33">
        <f>B119</f>
        <v>2</v>
      </c>
      <c r="C136" s="54" t="s">
        <v>4</v>
      </c>
      <c r="D136" s="55"/>
      <c r="E136" s="31"/>
      <c r="F136" s="32">
        <f>F126+F135</f>
        <v>1200</v>
      </c>
      <c r="G136" s="32">
        <f>G126+G135</f>
        <v>63.9</v>
      </c>
      <c r="H136" s="32">
        <f>H126+H135</f>
        <v>47.5</v>
      </c>
      <c r="I136" s="32">
        <f>I126+I135</f>
        <v>176</v>
      </c>
      <c r="J136" s="32">
        <f>J126+J135</f>
        <v>1369</v>
      </c>
      <c r="K136" s="32"/>
      <c r="L136" s="32">
        <f>L126+L135</f>
        <v>0</v>
      </c>
    </row>
    <row r="137" spans="1:12" ht="15" x14ac:dyDescent="0.25">
      <c r="A137" s="20">
        <v>2</v>
      </c>
      <c r="B137" s="21">
        <v>3</v>
      </c>
      <c r="C137" s="22" t="s">
        <v>20</v>
      </c>
      <c r="D137" s="5" t="s">
        <v>29</v>
      </c>
      <c r="E137" s="39" t="s">
        <v>53</v>
      </c>
      <c r="F137" s="40">
        <v>120</v>
      </c>
      <c r="G137" s="40">
        <v>4</v>
      </c>
      <c r="H137" s="40">
        <v>4</v>
      </c>
      <c r="I137" s="40">
        <v>26</v>
      </c>
      <c r="J137" s="40">
        <v>162</v>
      </c>
      <c r="K137" s="41">
        <v>227</v>
      </c>
      <c r="L137" s="40"/>
    </row>
    <row r="138" spans="1:12" ht="15" x14ac:dyDescent="0.25">
      <c r="A138" s="23"/>
      <c r="B138" s="15"/>
      <c r="C138" s="11"/>
      <c r="D138" s="6" t="s">
        <v>22</v>
      </c>
      <c r="E138" s="42" t="s">
        <v>67</v>
      </c>
      <c r="F138" s="43">
        <v>200</v>
      </c>
      <c r="G138" s="43">
        <v>5</v>
      </c>
      <c r="H138" s="43">
        <v>4</v>
      </c>
      <c r="I138" s="43">
        <v>13</v>
      </c>
      <c r="J138" s="43">
        <v>107</v>
      </c>
      <c r="K138" s="44">
        <v>269</v>
      </c>
      <c r="L138" s="43"/>
    </row>
    <row r="139" spans="1:12" ht="15" x14ac:dyDescent="0.25">
      <c r="A139" s="23"/>
      <c r="B139" s="15"/>
      <c r="C139" s="11"/>
      <c r="D139" s="7" t="s">
        <v>23</v>
      </c>
      <c r="E139" s="42" t="s">
        <v>40</v>
      </c>
      <c r="F139" s="43">
        <v>30</v>
      </c>
      <c r="G139" s="43">
        <v>4</v>
      </c>
      <c r="H139" s="43">
        <v>0</v>
      </c>
      <c r="I139" s="43">
        <v>15</v>
      </c>
      <c r="J139" s="43">
        <v>72</v>
      </c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 t="s">
        <v>47</v>
      </c>
      <c r="F140" s="43">
        <v>20</v>
      </c>
      <c r="G140" s="43">
        <v>1</v>
      </c>
      <c r="H140" s="43">
        <v>0</v>
      </c>
      <c r="I140" s="43">
        <v>8</v>
      </c>
      <c r="J140" s="43">
        <v>40</v>
      </c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72</v>
      </c>
      <c r="F141" s="43">
        <v>75</v>
      </c>
      <c r="G141" s="43">
        <v>14</v>
      </c>
      <c r="H141" s="43">
        <v>14</v>
      </c>
      <c r="I141" s="43">
        <v>12</v>
      </c>
      <c r="J141" s="43">
        <v>226</v>
      </c>
      <c r="K141" s="44">
        <v>189</v>
      </c>
      <c r="L141" s="43"/>
    </row>
    <row r="142" spans="1:12" ht="15" x14ac:dyDescent="0.25">
      <c r="A142" s="23"/>
      <c r="B142" s="15"/>
      <c r="C142" s="11"/>
      <c r="D142" s="6" t="s">
        <v>26</v>
      </c>
      <c r="E142" s="42" t="s">
        <v>43</v>
      </c>
      <c r="F142" s="43">
        <v>60</v>
      </c>
      <c r="G142" s="43">
        <v>0</v>
      </c>
      <c r="H142" s="43">
        <v>0</v>
      </c>
      <c r="I142" s="43">
        <v>2</v>
      </c>
      <c r="J142" s="43">
        <v>8</v>
      </c>
      <c r="K142" s="44">
        <v>246</v>
      </c>
      <c r="L142" s="43"/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SUM(F137:F142)</f>
        <v>505</v>
      </c>
      <c r="G143" s="19">
        <f>SUM(G137:G142)</f>
        <v>28</v>
      </c>
      <c r="H143" s="19">
        <f>SUM(H137:H142)</f>
        <v>22</v>
      </c>
      <c r="I143" s="19">
        <f>SUM(I137:I142)</f>
        <v>76</v>
      </c>
      <c r="J143" s="19">
        <f>SUM(J137:J142)</f>
        <v>615</v>
      </c>
      <c r="K143" s="25"/>
      <c r="L143" s="19">
        <f>SUM(L137:L142)</f>
        <v>0</v>
      </c>
    </row>
    <row r="144" spans="1:12" ht="15" x14ac:dyDescent="0.25">
      <c r="A144" s="26">
        <f>A137</f>
        <v>2</v>
      </c>
      <c r="B144" s="13">
        <f>B137</f>
        <v>3</v>
      </c>
      <c r="C144" s="10" t="s">
        <v>25</v>
      </c>
      <c r="D144" s="7" t="s">
        <v>27</v>
      </c>
      <c r="E144" s="42" t="s">
        <v>44</v>
      </c>
      <c r="F144" s="43">
        <v>200</v>
      </c>
      <c r="G144" s="43">
        <v>7</v>
      </c>
      <c r="H144" s="43">
        <v>5</v>
      </c>
      <c r="I144" s="43">
        <v>16</v>
      </c>
      <c r="J144" s="43">
        <v>169</v>
      </c>
      <c r="K144" s="44">
        <v>45</v>
      </c>
      <c r="L144" s="43"/>
    </row>
    <row r="145" spans="1:12" ht="15" x14ac:dyDescent="0.25">
      <c r="A145" s="23"/>
      <c r="B145" s="15"/>
      <c r="C145" s="11"/>
      <c r="D145" s="7" t="s">
        <v>29</v>
      </c>
      <c r="E145" s="42" t="s">
        <v>45</v>
      </c>
      <c r="F145" s="43">
        <v>150</v>
      </c>
      <c r="G145" s="43">
        <v>8</v>
      </c>
      <c r="H145" s="43">
        <v>7</v>
      </c>
      <c r="I145" s="43">
        <v>36</v>
      </c>
      <c r="J145" s="43">
        <v>239</v>
      </c>
      <c r="K145" s="44">
        <v>219</v>
      </c>
      <c r="L145" s="43"/>
    </row>
    <row r="146" spans="1:12" ht="15" x14ac:dyDescent="0.25">
      <c r="A146" s="23"/>
      <c r="B146" s="15"/>
      <c r="C146" s="11"/>
      <c r="D146" s="7" t="s">
        <v>28</v>
      </c>
      <c r="E146" s="42" t="s">
        <v>46</v>
      </c>
      <c r="F146" s="43">
        <v>100</v>
      </c>
      <c r="G146" s="43">
        <v>13.9</v>
      </c>
      <c r="H146" s="43">
        <v>6.5</v>
      </c>
      <c r="I146" s="43">
        <v>4</v>
      </c>
      <c r="J146" s="43">
        <v>132</v>
      </c>
      <c r="K146" s="44">
        <v>180</v>
      </c>
      <c r="L146" s="43"/>
    </row>
    <row r="147" spans="1:12" ht="15" x14ac:dyDescent="0.25">
      <c r="A147" s="23"/>
      <c r="B147" s="15"/>
      <c r="C147" s="11"/>
      <c r="D147" s="7" t="s">
        <v>30</v>
      </c>
      <c r="E147" s="42" t="s">
        <v>42</v>
      </c>
      <c r="F147" s="43">
        <v>200</v>
      </c>
      <c r="G147" s="43">
        <v>0.2</v>
      </c>
      <c r="H147" s="43">
        <v>0</v>
      </c>
      <c r="I147" s="43">
        <v>22.6</v>
      </c>
      <c r="J147" s="43">
        <v>90</v>
      </c>
      <c r="K147" s="44"/>
      <c r="L147" s="43"/>
    </row>
    <row r="148" spans="1:12" ht="15" x14ac:dyDescent="0.25">
      <c r="A148" s="23"/>
      <c r="B148" s="15"/>
      <c r="C148" s="11"/>
      <c r="D148" s="7" t="s">
        <v>31</v>
      </c>
      <c r="E148" s="42" t="s">
        <v>40</v>
      </c>
      <c r="F148" s="43">
        <v>30</v>
      </c>
      <c r="G148" s="43">
        <v>4</v>
      </c>
      <c r="H148" s="43">
        <v>0</v>
      </c>
      <c r="I148" s="43">
        <v>15</v>
      </c>
      <c r="J148" s="43">
        <v>72</v>
      </c>
      <c r="K148" s="44"/>
      <c r="L148" s="43"/>
    </row>
    <row r="149" spans="1:12" ht="15" x14ac:dyDescent="0.25">
      <c r="A149" s="23"/>
      <c r="B149" s="15"/>
      <c r="C149" s="11"/>
      <c r="D149" s="7" t="s">
        <v>32</v>
      </c>
      <c r="E149" s="42" t="s">
        <v>47</v>
      </c>
      <c r="F149" s="43">
        <v>20</v>
      </c>
      <c r="G149" s="43">
        <v>1</v>
      </c>
      <c r="H149" s="43">
        <v>0</v>
      </c>
      <c r="I149" s="43">
        <v>8</v>
      </c>
      <c r="J149" s="43">
        <v>40</v>
      </c>
      <c r="K149" s="44"/>
      <c r="L149" s="43"/>
    </row>
    <row r="150" spans="1:12" ht="15" x14ac:dyDescent="0.2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4"/>
      <c r="B152" s="17"/>
      <c r="C152" s="8"/>
      <c r="D152" s="18" t="s">
        <v>33</v>
      </c>
      <c r="E152" s="9"/>
      <c r="F152" s="19">
        <f>SUM(F144:F151)</f>
        <v>700</v>
      </c>
      <c r="G152" s="19">
        <f>SUM(G144:G151)</f>
        <v>34.099999999999994</v>
      </c>
      <c r="H152" s="19">
        <f>SUM(H144:H151)</f>
        <v>18.5</v>
      </c>
      <c r="I152" s="19">
        <f>SUM(I144:I151)</f>
        <v>101.6</v>
      </c>
      <c r="J152" s="19">
        <f>SUM(J144:J151)</f>
        <v>742</v>
      </c>
      <c r="K152" s="25"/>
      <c r="L152" s="19">
        <f>SUM(L144:L151)</f>
        <v>0</v>
      </c>
    </row>
    <row r="153" spans="1:12" ht="15.75" thickBot="1" x14ac:dyDescent="0.25">
      <c r="A153" s="29">
        <f>A137</f>
        <v>2</v>
      </c>
      <c r="B153" s="30">
        <f>B137</f>
        <v>3</v>
      </c>
      <c r="C153" s="54" t="s">
        <v>4</v>
      </c>
      <c r="D153" s="55"/>
      <c r="E153" s="31"/>
      <c r="F153" s="32">
        <f>F143+F152</f>
        <v>1205</v>
      </c>
      <c r="G153" s="32">
        <f>G143+G152</f>
        <v>62.099999999999994</v>
      </c>
      <c r="H153" s="32">
        <f>H143+H152</f>
        <v>40.5</v>
      </c>
      <c r="I153" s="32">
        <f>I143+I152</f>
        <v>177.6</v>
      </c>
      <c r="J153" s="32">
        <f>J143+J152</f>
        <v>1357</v>
      </c>
      <c r="K153" s="32"/>
      <c r="L153" s="32">
        <f>L143+L152</f>
        <v>0</v>
      </c>
    </row>
    <row r="154" spans="1:12" ht="15" x14ac:dyDescent="0.25">
      <c r="A154" s="20">
        <v>2</v>
      </c>
      <c r="B154" s="21">
        <v>4</v>
      </c>
      <c r="C154" s="22" t="s">
        <v>20</v>
      </c>
      <c r="D154" s="5" t="s">
        <v>29</v>
      </c>
      <c r="E154" s="39" t="s">
        <v>79</v>
      </c>
      <c r="F154" s="40">
        <v>150</v>
      </c>
      <c r="G154" s="40">
        <v>4</v>
      </c>
      <c r="H154" s="40">
        <v>5</v>
      </c>
      <c r="I154" s="40">
        <v>36</v>
      </c>
      <c r="J154" s="40">
        <v>209</v>
      </c>
      <c r="K154" s="41">
        <v>224</v>
      </c>
      <c r="L154" s="40"/>
    </row>
    <row r="155" spans="1:12" ht="15" x14ac:dyDescent="0.25">
      <c r="A155" s="23"/>
      <c r="B155" s="15"/>
      <c r="C155" s="11"/>
      <c r="D155" s="6" t="s">
        <v>22</v>
      </c>
      <c r="E155" s="42" t="s">
        <v>77</v>
      </c>
      <c r="F155" s="43">
        <v>200</v>
      </c>
      <c r="G155" s="43">
        <v>4</v>
      </c>
      <c r="H155" s="43">
        <v>4</v>
      </c>
      <c r="I155" s="43">
        <v>11</v>
      </c>
      <c r="J155" s="43">
        <v>91</v>
      </c>
      <c r="K155" s="44">
        <v>286</v>
      </c>
      <c r="L155" s="43"/>
    </row>
    <row r="156" spans="1:12" ht="15" x14ac:dyDescent="0.25">
      <c r="A156" s="23"/>
      <c r="B156" s="15"/>
      <c r="C156" s="11"/>
      <c r="D156" s="7" t="s">
        <v>23</v>
      </c>
      <c r="E156" s="42" t="s">
        <v>40</v>
      </c>
      <c r="F156" s="43">
        <v>30</v>
      </c>
      <c r="G156" s="43">
        <v>4</v>
      </c>
      <c r="H156" s="43">
        <v>0</v>
      </c>
      <c r="I156" s="43">
        <v>15</v>
      </c>
      <c r="J156" s="43">
        <v>72</v>
      </c>
      <c r="K156" s="44"/>
      <c r="L156" s="43"/>
    </row>
    <row r="157" spans="1:12" ht="15" x14ac:dyDescent="0.25">
      <c r="A157" s="23"/>
      <c r="B157" s="15"/>
      <c r="C157" s="11"/>
      <c r="D157" s="7" t="s">
        <v>23</v>
      </c>
      <c r="E157" s="42" t="s">
        <v>47</v>
      </c>
      <c r="F157" s="43">
        <v>20</v>
      </c>
      <c r="G157" s="43">
        <v>1</v>
      </c>
      <c r="H157" s="43">
        <v>0</v>
      </c>
      <c r="I157" s="43">
        <v>8</v>
      </c>
      <c r="J157" s="43">
        <v>40</v>
      </c>
      <c r="K157" s="44"/>
      <c r="L157" s="43"/>
    </row>
    <row r="158" spans="1:12" ht="15" x14ac:dyDescent="0.25">
      <c r="A158" s="23"/>
      <c r="B158" s="15"/>
      <c r="C158" s="11"/>
      <c r="D158" s="7" t="s">
        <v>27</v>
      </c>
      <c r="E158" s="42" t="s">
        <v>80</v>
      </c>
      <c r="F158" s="43">
        <v>100</v>
      </c>
      <c r="G158" s="43">
        <v>14</v>
      </c>
      <c r="H158" s="43">
        <v>3</v>
      </c>
      <c r="I158" s="43">
        <v>9</v>
      </c>
      <c r="J158" s="43">
        <v>116</v>
      </c>
      <c r="K158" s="44">
        <v>161</v>
      </c>
      <c r="L158" s="43"/>
    </row>
    <row r="159" spans="1:12" ht="15" x14ac:dyDescent="0.25">
      <c r="A159" s="23"/>
      <c r="B159" s="15"/>
      <c r="C159" s="11"/>
      <c r="D159" s="6"/>
      <c r="E159" s="42" t="s">
        <v>56</v>
      </c>
      <c r="F159" s="43">
        <v>50</v>
      </c>
      <c r="G159" s="43">
        <v>2</v>
      </c>
      <c r="H159" s="43">
        <v>2</v>
      </c>
      <c r="I159" s="43">
        <v>4</v>
      </c>
      <c r="J159" s="43">
        <v>37</v>
      </c>
      <c r="K159" s="44">
        <v>265</v>
      </c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4"/>
      <c r="B161" s="17"/>
      <c r="C161" s="8"/>
      <c r="D161" s="18" t="s">
        <v>33</v>
      </c>
      <c r="E161" s="9"/>
      <c r="F161" s="19">
        <f>SUM(F154:F160)</f>
        <v>550</v>
      </c>
      <c r="G161" s="19">
        <f t="shared" ref="G161:J161" si="56">SUM(G154:G160)</f>
        <v>29</v>
      </c>
      <c r="H161" s="19">
        <f t="shared" si="56"/>
        <v>14</v>
      </c>
      <c r="I161" s="19">
        <f t="shared" si="56"/>
        <v>83</v>
      </c>
      <c r="J161" s="19">
        <f t="shared" si="56"/>
        <v>565</v>
      </c>
      <c r="K161" s="25"/>
      <c r="L161" s="19">
        <f t="shared" ref="L161" si="57">SUM(L154:L160)</f>
        <v>0</v>
      </c>
    </row>
    <row r="162" spans="1:12" ht="15" x14ac:dyDescent="0.25">
      <c r="A162" s="26">
        <f>A154</f>
        <v>2</v>
      </c>
      <c r="B162" s="13">
        <f>B154</f>
        <v>4</v>
      </c>
      <c r="C162" s="10" t="s">
        <v>25</v>
      </c>
      <c r="D162" s="7" t="s">
        <v>26</v>
      </c>
      <c r="E162" s="42" t="s">
        <v>41</v>
      </c>
      <c r="F162" s="43">
        <v>30</v>
      </c>
      <c r="G162" s="43">
        <v>7</v>
      </c>
      <c r="H162" s="43">
        <v>9</v>
      </c>
      <c r="I162" s="43">
        <v>0</v>
      </c>
      <c r="J162" s="43">
        <v>109</v>
      </c>
      <c r="K162" s="44">
        <v>366</v>
      </c>
      <c r="L162" s="43"/>
    </row>
    <row r="163" spans="1:12" ht="15" x14ac:dyDescent="0.25">
      <c r="A163" s="23"/>
      <c r="B163" s="15"/>
      <c r="C163" s="11"/>
      <c r="D163" s="7" t="s">
        <v>27</v>
      </c>
      <c r="E163" s="42" t="s">
        <v>70</v>
      </c>
      <c r="F163" s="43">
        <v>200</v>
      </c>
      <c r="G163" s="43">
        <v>5</v>
      </c>
      <c r="H163" s="43">
        <v>6</v>
      </c>
      <c r="I163" s="43">
        <v>14</v>
      </c>
      <c r="J163" s="43">
        <v>129</v>
      </c>
      <c r="K163" s="44">
        <v>42</v>
      </c>
      <c r="L163" s="43"/>
    </row>
    <row r="164" spans="1:12" ht="15" x14ac:dyDescent="0.25">
      <c r="A164" s="23"/>
      <c r="B164" s="15"/>
      <c r="C164" s="11"/>
      <c r="D164" s="7" t="s">
        <v>29</v>
      </c>
      <c r="E164" s="42" t="s">
        <v>49</v>
      </c>
      <c r="F164" s="43">
        <v>150</v>
      </c>
      <c r="G164" s="43">
        <v>5</v>
      </c>
      <c r="H164" s="43">
        <v>20</v>
      </c>
      <c r="I164" s="43">
        <v>26</v>
      </c>
      <c r="J164" s="43">
        <v>138</v>
      </c>
      <c r="K164" s="44">
        <v>223</v>
      </c>
      <c r="L164" s="43"/>
    </row>
    <row r="165" spans="1:12" ht="15" x14ac:dyDescent="0.25">
      <c r="A165" s="23"/>
      <c r="B165" s="15"/>
      <c r="C165" s="11"/>
      <c r="D165" s="7" t="s">
        <v>28</v>
      </c>
      <c r="E165" s="42" t="s">
        <v>80</v>
      </c>
      <c r="F165" s="43">
        <v>100</v>
      </c>
      <c r="G165" s="43">
        <v>14</v>
      </c>
      <c r="H165" s="43">
        <v>3</v>
      </c>
      <c r="I165" s="43">
        <v>9</v>
      </c>
      <c r="J165" s="43">
        <v>116</v>
      </c>
      <c r="K165" s="44">
        <v>161</v>
      </c>
      <c r="L165" s="43"/>
    </row>
    <row r="166" spans="1:12" ht="15" x14ac:dyDescent="0.25">
      <c r="A166" s="23"/>
      <c r="B166" s="15"/>
      <c r="C166" s="11"/>
      <c r="D166" s="7" t="s">
        <v>31</v>
      </c>
      <c r="E166" s="42" t="s">
        <v>40</v>
      </c>
      <c r="F166" s="43">
        <v>30</v>
      </c>
      <c r="G166" s="43">
        <v>4</v>
      </c>
      <c r="H166" s="43">
        <v>0</v>
      </c>
      <c r="I166" s="43">
        <v>15</v>
      </c>
      <c r="J166" s="43">
        <v>72</v>
      </c>
      <c r="K166" s="44"/>
      <c r="L166" s="43"/>
    </row>
    <row r="167" spans="1:12" ht="15" x14ac:dyDescent="0.25">
      <c r="A167" s="23"/>
      <c r="B167" s="15"/>
      <c r="C167" s="11"/>
      <c r="D167" s="7" t="s">
        <v>32</v>
      </c>
      <c r="E167" s="42" t="s">
        <v>47</v>
      </c>
      <c r="F167" s="43">
        <v>20</v>
      </c>
      <c r="G167" s="43">
        <v>1</v>
      </c>
      <c r="H167" s="43">
        <v>0</v>
      </c>
      <c r="I167" s="43">
        <v>8</v>
      </c>
      <c r="J167" s="43">
        <v>40</v>
      </c>
      <c r="K167" s="44"/>
      <c r="L167" s="43"/>
    </row>
    <row r="168" spans="1:12" ht="15" x14ac:dyDescent="0.25">
      <c r="A168" s="23"/>
      <c r="B168" s="15"/>
      <c r="C168" s="11"/>
      <c r="D168" s="7" t="s">
        <v>22</v>
      </c>
      <c r="E168" s="42" t="s">
        <v>55</v>
      </c>
      <c r="F168" s="43">
        <v>200</v>
      </c>
      <c r="G168" s="43">
        <v>0.5</v>
      </c>
      <c r="H168" s="43">
        <v>0</v>
      </c>
      <c r="I168" s="43">
        <v>20</v>
      </c>
      <c r="J168" s="43">
        <v>81</v>
      </c>
      <c r="K168" s="44">
        <v>286</v>
      </c>
      <c r="L168" s="43"/>
    </row>
    <row r="169" spans="1:12" ht="15" x14ac:dyDescent="0.25">
      <c r="A169" s="23"/>
      <c r="B169" s="15"/>
      <c r="C169" s="11"/>
      <c r="D169" s="6"/>
      <c r="E169" s="42" t="s">
        <v>56</v>
      </c>
      <c r="F169" s="43">
        <v>50</v>
      </c>
      <c r="G169" s="43">
        <v>2</v>
      </c>
      <c r="H169" s="43">
        <v>2</v>
      </c>
      <c r="I169" s="43">
        <v>4</v>
      </c>
      <c r="J169" s="43">
        <v>37</v>
      </c>
      <c r="K169" s="44">
        <v>265</v>
      </c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4"/>
      <c r="B171" s="17"/>
      <c r="C171" s="8"/>
      <c r="D171" s="18" t="s">
        <v>33</v>
      </c>
      <c r="E171" s="9"/>
      <c r="F171" s="19">
        <f>SUM(F162:F170)</f>
        <v>780</v>
      </c>
      <c r="G171" s="19">
        <f t="shared" ref="G171:J171" si="58">SUM(G162:G170)</f>
        <v>38.5</v>
      </c>
      <c r="H171" s="19">
        <f t="shared" si="58"/>
        <v>40</v>
      </c>
      <c r="I171" s="19">
        <f t="shared" si="58"/>
        <v>96</v>
      </c>
      <c r="J171" s="19">
        <f t="shared" si="58"/>
        <v>722</v>
      </c>
      <c r="K171" s="25"/>
      <c r="L171" s="19">
        <f t="shared" ref="L171" si="59">SUM(L162:L170)</f>
        <v>0</v>
      </c>
    </row>
    <row r="172" spans="1:12" ht="15.75" thickBot="1" x14ac:dyDescent="0.25">
      <c r="A172" s="29">
        <f>A154</f>
        <v>2</v>
      </c>
      <c r="B172" s="30">
        <f>B154</f>
        <v>4</v>
      </c>
      <c r="C172" s="54" t="s">
        <v>4</v>
      </c>
      <c r="D172" s="55"/>
      <c r="E172" s="31"/>
      <c r="F172" s="32">
        <f>F161+F171</f>
        <v>1330</v>
      </c>
      <c r="G172" s="32">
        <f t="shared" ref="G172" si="60">G161+G171</f>
        <v>67.5</v>
      </c>
      <c r="H172" s="32">
        <f t="shared" ref="H172" si="61">H161+H171</f>
        <v>54</v>
      </c>
      <c r="I172" s="32">
        <f t="shared" ref="I172" si="62">I161+I171</f>
        <v>179</v>
      </c>
      <c r="J172" s="32">
        <f t="shared" ref="J172:L172" si="63">J161+J171</f>
        <v>1287</v>
      </c>
      <c r="K172" s="32"/>
      <c r="L172" s="32">
        <f t="shared" si="63"/>
        <v>0</v>
      </c>
    </row>
    <row r="173" spans="1:12" ht="15" x14ac:dyDescent="0.25">
      <c r="A173" s="20">
        <v>2</v>
      </c>
      <c r="B173" s="21">
        <v>5</v>
      </c>
      <c r="C173" s="22" t="s">
        <v>20</v>
      </c>
      <c r="D173" s="5" t="s">
        <v>21</v>
      </c>
      <c r="E173" s="39" t="s">
        <v>78</v>
      </c>
      <c r="F173" s="40">
        <v>150</v>
      </c>
      <c r="G173" s="40">
        <v>17</v>
      </c>
      <c r="H173" s="40">
        <v>1</v>
      </c>
      <c r="I173" s="40">
        <v>38</v>
      </c>
      <c r="J173" s="40">
        <v>232</v>
      </c>
      <c r="K173" s="41">
        <v>227</v>
      </c>
      <c r="L173" s="40"/>
    </row>
    <row r="174" spans="1:12" ht="15" x14ac:dyDescent="0.25">
      <c r="A174" s="23"/>
      <c r="B174" s="15"/>
      <c r="C174" s="11"/>
      <c r="D174" s="6" t="s">
        <v>22</v>
      </c>
      <c r="E174" s="42" t="s">
        <v>48</v>
      </c>
      <c r="F174" s="43">
        <v>200</v>
      </c>
      <c r="G174" s="43">
        <v>0</v>
      </c>
      <c r="H174" s="43">
        <v>0</v>
      </c>
      <c r="I174" s="43">
        <v>12</v>
      </c>
      <c r="J174" s="43">
        <v>49</v>
      </c>
      <c r="K174" s="44">
        <v>300</v>
      </c>
      <c r="L174" s="43"/>
    </row>
    <row r="175" spans="1:12" ht="15" x14ac:dyDescent="0.25">
      <c r="A175" s="23"/>
      <c r="B175" s="15"/>
      <c r="C175" s="11"/>
      <c r="D175" s="7" t="s">
        <v>23</v>
      </c>
      <c r="E175" s="42" t="s">
        <v>40</v>
      </c>
      <c r="F175" s="43">
        <v>30</v>
      </c>
      <c r="G175" s="43">
        <v>4</v>
      </c>
      <c r="H175" s="43">
        <v>0</v>
      </c>
      <c r="I175" s="43">
        <v>15</v>
      </c>
      <c r="J175" s="43">
        <v>72</v>
      </c>
      <c r="K175" s="44"/>
      <c r="L175" s="43"/>
    </row>
    <row r="176" spans="1:12" ht="15" x14ac:dyDescent="0.25">
      <c r="A176" s="23"/>
      <c r="B176" s="15"/>
      <c r="C176" s="11"/>
      <c r="D176" s="7"/>
      <c r="E176" s="42" t="s">
        <v>50</v>
      </c>
      <c r="F176" s="43">
        <v>90</v>
      </c>
      <c r="G176" s="43">
        <v>10</v>
      </c>
      <c r="H176" s="43">
        <v>15</v>
      </c>
      <c r="I176" s="43">
        <v>11</v>
      </c>
      <c r="J176" s="43">
        <v>196</v>
      </c>
      <c r="K176" s="44">
        <v>202</v>
      </c>
      <c r="L176" s="43"/>
    </row>
    <row r="177" spans="1:12" ht="15" x14ac:dyDescent="0.25">
      <c r="A177" s="23"/>
      <c r="B177" s="15"/>
      <c r="C177" s="11"/>
      <c r="D177" s="7" t="s">
        <v>23</v>
      </c>
      <c r="E177" s="42" t="s">
        <v>47</v>
      </c>
      <c r="F177" s="43">
        <v>30</v>
      </c>
      <c r="G177" s="43">
        <v>2</v>
      </c>
      <c r="H177" s="43">
        <v>0</v>
      </c>
      <c r="I177" s="43">
        <v>12</v>
      </c>
      <c r="J177" s="43">
        <v>60</v>
      </c>
      <c r="K177" s="44"/>
      <c r="L177" s="43"/>
    </row>
    <row r="178" spans="1:12" ht="15.75" customHeight="1" x14ac:dyDescent="0.25">
      <c r="A178" s="24"/>
      <c r="B178" s="17"/>
      <c r="C178" s="8"/>
      <c r="D178" s="18" t="s">
        <v>33</v>
      </c>
      <c r="E178" s="9"/>
      <c r="F178" s="19">
        <f>SUM(F173:F177)</f>
        <v>500</v>
      </c>
      <c r="G178" s="19">
        <f>SUM(G173:G177)</f>
        <v>33</v>
      </c>
      <c r="H178" s="19">
        <f>SUM(H173:H177)</f>
        <v>16</v>
      </c>
      <c r="I178" s="19">
        <f>SUM(I173:I177)</f>
        <v>88</v>
      </c>
      <c r="J178" s="19">
        <f>SUM(J173:J177)</f>
        <v>609</v>
      </c>
      <c r="K178" s="25"/>
      <c r="L178" s="19">
        <f>SUM(L173:L177)</f>
        <v>0</v>
      </c>
    </row>
    <row r="179" spans="1:12" ht="15" x14ac:dyDescent="0.25">
      <c r="A179" s="26">
        <f>A173</f>
        <v>2</v>
      </c>
      <c r="B179" s="13">
        <f>B173</f>
        <v>5</v>
      </c>
      <c r="C179" s="10" t="s">
        <v>25</v>
      </c>
      <c r="D179" s="7" t="s">
        <v>27</v>
      </c>
      <c r="E179" s="42" t="s">
        <v>65</v>
      </c>
      <c r="F179" s="43">
        <v>200</v>
      </c>
      <c r="G179" s="43">
        <v>5</v>
      </c>
      <c r="H179" s="43">
        <v>6</v>
      </c>
      <c r="I179" s="43">
        <v>6</v>
      </c>
      <c r="J179" s="43">
        <v>118</v>
      </c>
      <c r="K179" s="44">
        <v>63</v>
      </c>
      <c r="L179" s="43"/>
    </row>
    <row r="180" spans="1:12" ht="15" x14ac:dyDescent="0.25">
      <c r="A180" s="23"/>
      <c r="B180" s="15"/>
      <c r="C180" s="11"/>
      <c r="D180" s="7" t="s">
        <v>28</v>
      </c>
      <c r="E180" s="42" t="s">
        <v>81</v>
      </c>
      <c r="F180" s="43">
        <v>240</v>
      </c>
      <c r="G180" s="43">
        <v>24</v>
      </c>
      <c r="H180" s="43">
        <v>23</v>
      </c>
      <c r="I180" s="43">
        <v>21</v>
      </c>
      <c r="J180" s="43">
        <v>388</v>
      </c>
      <c r="K180" s="44">
        <v>181</v>
      </c>
      <c r="L180" s="43"/>
    </row>
    <row r="181" spans="1:12" ht="15" x14ac:dyDescent="0.25">
      <c r="A181" s="23"/>
      <c r="B181" s="15"/>
      <c r="C181" s="11"/>
      <c r="D181" s="7" t="s">
        <v>86</v>
      </c>
      <c r="E181" s="42" t="s">
        <v>64</v>
      </c>
      <c r="F181" s="43">
        <v>100</v>
      </c>
      <c r="G181" s="43">
        <v>3</v>
      </c>
      <c r="H181" s="43">
        <v>3</v>
      </c>
      <c r="I181" s="43">
        <v>15</v>
      </c>
      <c r="J181" s="43">
        <v>95</v>
      </c>
      <c r="K181" s="44"/>
      <c r="L181" s="43"/>
    </row>
    <row r="182" spans="1:12" ht="15" x14ac:dyDescent="0.25">
      <c r="A182" s="23"/>
      <c r="B182" s="15"/>
      <c r="C182" s="11"/>
      <c r="D182" s="7" t="s">
        <v>23</v>
      </c>
      <c r="E182" s="42" t="s">
        <v>40</v>
      </c>
      <c r="F182" s="43">
        <v>30</v>
      </c>
      <c r="G182" s="43">
        <v>4</v>
      </c>
      <c r="H182" s="43">
        <v>0</v>
      </c>
      <c r="I182" s="43">
        <v>15</v>
      </c>
      <c r="J182" s="43">
        <v>72</v>
      </c>
      <c r="K182" s="44"/>
      <c r="L182" s="43"/>
    </row>
    <row r="183" spans="1:12" ht="15" x14ac:dyDescent="0.25">
      <c r="A183" s="23"/>
      <c r="B183" s="15"/>
      <c r="C183" s="11"/>
      <c r="D183" s="7" t="s">
        <v>23</v>
      </c>
      <c r="E183" s="42" t="s">
        <v>47</v>
      </c>
      <c r="F183" s="43">
        <v>20</v>
      </c>
      <c r="G183" s="43">
        <v>1</v>
      </c>
      <c r="H183" s="43">
        <v>0</v>
      </c>
      <c r="I183" s="43">
        <v>8</v>
      </c>
      <c r="J183" s="43">
        <v>40</v>
      </c>
      <c r="K183" s="44"/>
      <c r="L183" s="43"/>
    </row>
    <row r="184" spans="1:12" ht="15" x14ac:dyDescent="0.25">
      <c r="A184" s="23"/>
      <c r="B184" s="15"/>
      <c r="C184" s="11"/>
      <c r="D184" s="7" t="s">
        <v>30</v>
      </c>
      <c r="E184" s="42" t="s">
        <v>42</v>
      </c>
      <c r="F184" s="43">
        <v>200</v>
      </c>
      <c r="G184" s="43">
        <v>0.2</v>
      </c>
      <c r="H184" s="43">
        <v>0</v>
      </c>
      <c r="I184" s="43">
        <v>22.6</v>
      </c>
      <c r="J184" s="43">
        <v>90</v>
      </c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4"/>
      <c r="B186" s="17"/>
      <c r="C186" s="8"/>
      <c r="D186" s="18" t="s">
        <v>33</v>
      </c>
      <c r="E186" s="9"/>
      <c r="F186" s="19">
        <f>SUM(F179:F185)</f>
        <v>790</v>
      </c>
      <c r="G186" s="19">
        <f>SUM(G179:G185)</f>
        <v>37.200000000000003</v>
      </c>
      <c r="H186" s="19">
        <f>SUM(H179:H185)</f>
        <v>32</v>
      </c>
      <c r="I186" s="19">
        <f>SUM(I179:I185)</f>
        <v>87.6</v>
      </c>
      <c r="J186" s="19">
        <f>SUM(J179:J185)</f>
        <v>803</v>
      </c>
      <c r="K186" s="25"/>
      <c r="L186" s="19">
        <f>SUM(L179:L185)</f>
        <v>0</v>
      </c>
    </row>
    <row r="187" spans="1:12" ht="15.75" thickBot="1" x14ac:dyDescent="0.25">
      <c r="A187" s="29">
        <f>A173</f>
        <v>2</v>
      </c>
      <c r="B187" s="30">
        <f>B173</f>
        <v>5</v>
      </c>
      <c r="C187" s="54" t="s">
        <v>4</v>
      </c>
      <c r="D187" s="55"/>
      <c r="E187" s="31"/>
      <c r="F187" s="32">
        <f>F178+F186</f>
        <v>1290</v>
      </c>
      <c r="G187" s="32">
        <f>G178+G186</f>
        <v>70.2</v>
      </c>
      <c r="H187" s="32">
        <f>H178+H186</f>
        <v>48</v>
      </c>
      <c r="I187" s="32">
        <f>I178+I186</f>
        <v>175.6</v>
      </c>
      <c r="J187" s="32">
        <f>J178+J186</f>
        <v>1412</v>
      </c>
      <c r="K187" s="32"/>
      <c r="L187" s="32">
        <f>L178+L186</f>
        <v>0</v>
      </c>
    </row>
    <row r="188" spans="1:12" ht="13.5" thickBot="1" x14ac:dyDescent="0.25">
      <c r="A188" s="27"/>
      <c r="B188" s="28"/>
      <c r="C188" s="56" t="s">
        <v>5</v>
      </c>
      <c r="D188" s="56"/>
      <c r="E188" s="56"/>
      <c r="F188" s="34">
        <f>(F24+F43+F62+F80+F99+F118+F136+F153+F172+F187)/(IF(F24=0,0,1)+IF(F43=0,0,1)+IF(F62=0,0,1)+IF(F80=0,0,1)+IF(F99=0,0,1)+IF(F118=0,0,1)+IF(F136=0,0,1)+IF(F153=0,0,1)+IF(F172=0,0,1)+IF(F187=0,0,1))</f>
        <v>1273.5</v>
      </c>
      <c r="G188" s="34">
        <f>(G24+G43+G62+G80+G99+G118+G136+G153+G172+G187)/(IF(G24=0,0,1)+IF(G43=0,0,1)+IF(G62=0,0,1)+IF(G80=0,0,1)+IF(G99=0,0,1)+IF(G118=0,0,1)+IF(G136=0,0,1)+IF(G153=0,0,1)+IF(G172=0,0,1)+IF(G187=0,0,1))</f>
        <v>60.221000000000004</v>
      </c>
      <c r="H188" s="34">
        <f>(H24+H43+H62+H80+H99+H118+H136+H153+H172+H187)/(IF(H24=0,0,1)+IF(H43=0,0,1)+IF(H62=0,0,1)+IF(H80=0,0,1)+IF(H99=0,0,1)+IF(H118=0,0,1)+IF(H136=0,0,1)+IF(H153=0,0,1)+IF(H172=0,0,1)+IF(H187=0,0,1))</f>
        <v>48.692</v>
      </c>
      <c r="I188" s="34">
        <f>(I24+I43+I62+I80+I99+I118+I136+I153+I172+I187)/(IF(I24=0,0,1)+IF(I43=0,0,1)+IF(I62=0,0,1)+IF(I80=0,0,1)+IF(I99=0,0,1)+IF(I118=0,0,1)+IF(I136=0,0,1)+IF(I153=0,0,1)+IF(I172=0,0,1)+IF(I187=0,0,1))</f>
        <v>183.12799999999999</v>
      </c>
      <c r="J188" s="34">
        <f>(J24+J43+J62+J80+J99+J118+J136+J153+J172+J187)/(IF(J24=0,0,1)+IF(J43=0,0,1)+IF(J62=0,0,1)+IF(J80=0,0,1)+IF(J99=0,0,1)+IF(J118=0,0,1)+IF(J136=0,0,1)+IF(J153=0,0,1)+IF(J172=0,0,1)+IF(J187=0,0,1))</f>
        <v>1351.6990000000001</v>
      </c>
      <c r="K188" s="34"/>
      <c r="L188" s="34" t="e">
        <f>(L24+L43+L62+L80+L99+L118+L136+L153+L172+L187)/(IF(L24=0,0,1)+IF(L43=0,0,1)+IF(L62=0,0,1)+IF(L80=0,0,1)+IF(L99=0,0,1)+IF(L118=0,0,1)+IF(L136=0,0,1)+IF(L153=0,0,1)+IF(L172=0,0,1)+IF(L187=0,0,1))</f>
        <v>#DIV/0!</v>
      </c>
    </row>
  </sheetData>
  <mergeCells count="14">
    <mergeCell ref="C80:D80"/>
    <mergeCell ref="C99:D99"/>
    <mergeCell ref="C24:D24"/>
    <mergeCell ref="C188:E188"/>
    <mergeCell ref="C187:D187"/>
    <mergeCell ref="C118:D118"/>
    <mergeCell ref="C136:D136"/>
    <mergeCell ref="C153:D153"/>
    <mergeCell ref="C172:D172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2025-02-06T05:48:05Z</dcterms:modified>
</cp:coreProperties>
</file>